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panimasz\Desktop\Oddział 2025\ŻTR\karty zgłoszeń + pismo przewodnie\"/>
    </mc:Choice>
  </mc:AlternateContent>
  <workbookProtection workbookAlgorithmName="SHA-512" workbookHashValue="RFuefZJcVVjS4M/xtdexAOmZ2kiPCWTLIQCp1FAtlRRtyJ/tJRgs/iRptPA4ln9n6M325k25tATv7F88BtJriw==" workbookSaltValue="fl18GCFdPrTH8Pb4FwE1XQ==" workbookSpinCount="100000" lockStructure="1"/>
  <bookViews>
    <workbookView xWindow="0" yWindow="0" windowWidth="28800" windowHeight="11835"/>
  </bookViews>
  <sheets>
    <sheet name="Formularz A" sheetId="1" r:id="rId1"/>
    <sheet name="Formularz B" sheetId="5" r:id="rId2"/>
    <sheet name="Formularz C" sheetId="4" r:id="rId3"/>
  </sheets>
  <definedNames>
    <definedName name="_xlnm.Print_Area" localSheetId="1">'Formularz B'!$A$1:$S$45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" i="5" l="1"/>
  <c r="K28" i="5"/>
  <c r="F28" i="5"/>
  <c r="R27" i="5"/>
  <c r="K27" i="5"/>
  <c r="F27" i="5"/>
  <c r="R26" i="5"/>
  <c r="K26" i="5"/>
  <c r="F26" i="5"/>
  <c r="R25" i="5"/>
  <c r="K25" i="5"/>
  <c r="F25" i="5"/>
  <c r="G18" i="5" l="1"/>
  <c r="G17" i="5"/>
  <c r="G16" i="5"/>
  <c r="S15" i="5"/>
  <c r="R16" i="5" s="1"/>
  <c r="G15" i="5"/>
  <c r="G14" i="5"/>
  <c r="P29" i="5"/>
  <c r="O38" i="1" l="1"/>
  <c r="O39" i="1"/>
  <c r="O40" i="1" l="1"/>
  <c r="O35" i="1"/>
  <c r="O37" i="1" l="1"/>
  <c r="O36" i="1"/>
  <c r="O41" i="1" l="1"/>
</calcChain>
</file>

<file path=xl/sharedStrings.xml><?xml version="1.0" encoding="utf-8"?>
<sst xmlns="http://schemas.openxmlformats.org/spreadsheetml/2006/main" count="115" uniqueCount="96">
  <si>
    <t>Adres</t>
  </si>
  <si>
    <t>Kod</t>
  </si>
  <si>
    <t>Poczta</t>
  </si>
  <si>
    <t>Telefon</t>
  </si>
  <si>
    <t>Upoważniamy Pomorski Ośrodek Doradztwa Rolniczego w Lubaniu, Oddział w Starym Polu do wystawienia faktury</t>
  </si>
  <si>
    <t>PODPIS</t>
  </si>
  <si>
    <t>PIECZĘĆ FIRMY</t>
  </si>
  <si>
    <t>A</t>
  </si>
  <si>
    <t xml:space="preserve">DATA  </t>
  </si>
  <si>
    <t>Wartość
brutto (zł)</t>
  </si>
  <si>
    <t>B</t>
  </si>
  <si>
    <t>OSOBA FIZYCZNA (nie prowadząca działalności gospodarczej)</t>
  </si>
  <si>
    <t xml:space="preserve">ZGŁOSZENIE UCZESTNICTWA </t>
  </si>
  <si>
    <t>POWIERZCHNIA STOISKA W m.b.</t>
  </si>
  <si>
    <t>Cena brutto za dwa dni (zł) (wliczony VAT 23%)</t>
  </si>
  <si>
    <t xml:space="preserve">Osoba odpowiedzialna za przygotowanie i obsługę stoisk </t>
  </si>
  <si>
    <r>
      <t xml:space="preserve">Agnieszka Rojewska, tel.: 693 970 911; e-mail: </t>
    </r>
    <r>
      <rPr>
        <b/>
        <sz val="13"/>
        <color rgb="FF0070C0"/>
        <rFont val="Calibri"/>
        <family val="2"/>
        <charset val="238"/>
        <scheme val="minor"/>
      </rPr>
      <t>a.rojewska@podr.pl</t>
    </r>
  </si>
  <si>
    <t>BLOK DLA ZAKŁADÓW PROWADZĄCYCH ROLNICZY HANDEL DETALICZNY</t>
  </si>
  <si>
    <t xml:space="preserve">Liczba </t>
  </si>
  <si>
    <t>RAZEM DO ZAPŁATY</t>
  </si>
  <si>
    <t>BLOK DLA PREZENTACJI RĘKODZIEŁA, SZTUKI LUDOWEJ,
PRODUKTU LOKALNEGO I TRADYCYJNEGO</t>
  </si>
  <si>
    <t>Firma/Nazwisko i imię</t>
  </si>
  <si>
    <t>Rodzaj prezentacji/produktu</t>
  </si>
  <si>
    <t>e-mail</t>
  </si>
  <si>
    <t>Przesyłając niniejsze zgłoszenie zobowiązujemy się do przestrzegania warunków uczestnictwa oraz regulaminu targów – strona B Zgłoszenia, zamieszczonego na naszej stronie internetowej www.podr.pl</t>
  </si>
  <si>
    <t>Stoisko podstawowe wydzielone  (2 m.b.)</t>
  </si>
  <si>
    <t>Dodatkowa długość stoiska (1 m.b. x 40 zł)</t>
  </si>
  <si>
    <t xml:space="preserve">Wyrażamy zgodę na wykorzystanie wizerunku w związku z nagrywaniem materiałów video oraz fotografowaniem przebiegu imprezy. </t>
  </si>
  <si>
    <t>R E G U L A M I N</t>
  </si>
  <si>
    <t>Przedstawiciel na targach:</t>
  </si>
  <si>
    <t>NIP</t>
  </si>
  <si>
    <t>PESEL</t>
  </si>
  <si>
    <t>C</t>
  </si>
  <si>
    <t>ZAMÓWIENIE – WYMIENIONE CENY ZAWIERAJĄ PODATEK VAT</t>
  </si>
  <si>
    <t>2.</t>
  </si>
  <si>
    <t>Cena brutto (zł)</t>
  </si>
  <si>
    <t>Liczba</t>
  </si>
  <si>
    <t>3.</t>
  </si>
  <si>
    <t>Reklama z kasety</t>
  </si>
  <si>
    <t>Na podstawie katalogu</t>
  </si>
  <si>
    <t>Wg dostarczonej informacji</t>
  </si>
  <si>
    <t>Liczba emisji razem</t>
  </si>
  <si>
    <t>KOSZT BRUTTO REKLAMY W RADIO TARGÓW RAZEM</t>
  </si>
  <si>
    <t>*modułów nie można dzielić</t>
  </si>
  <si>
    <t>4.</t>
  </si>
  <si>
    <t>WYŻYWIENIE (ceny brutto – wliczony VAT 8%)</t>
  </si>
  <si>
    <t>Data</t>
  </si>
  <si>
    <t>ŚNIADANIE</t>
  </si>
  <si>
    <t>OBIAD</t>
  </si>
  <si>
    <t>KOLACJA</t>
  </si>
  <si>
    <t>Wartość brutto(zł)</t>
  </si>
  <si>
    <t>Wartość brutto (zł)</t>
  </si>
  <si>
    <t>RAZEM WYŻYWIENIE</t>
  </si>
  <si>
    <t>Szczegółowych informacji udziela Marta Milewska, tel. 797 010 623, e-mail: m.milewska@podr.pl</t>
  </si>
  <si>
    <t>TREŚĆ REKLAMY RADIOWEJ:</t>
  </si>
  <si>
    <t>1.</t>
  </si>
  <si>
    <t>X</t>
  </si>
  <si>
    <t xml:space="preserve">   Asortyment:</t>
  </si>
  <si>
    <t>X X X   Ż U Ł A W S K I E    T A R G I   R O L N E</t>
  </si>
  <si>
    <t>STARE POLE, 1 4-1 5  CZERWCA  2 0 2 5 r.</t>
  </si>
  <si>
    <t>TERMIN NADSYŁANIA ZGŁOSZEŃ UPŁYWA DNIA 6 CZERWCA 2025 r.</t>
  </si>
  <si>
    <t>REKLAMA W „GAZECIE TARGOWEJ”</t>
  </si>
  <si>
    <t>ZAMÓWIENIE REKLAMY W RADIO TARGÓW*</t>
  </si>
  <si>
    <t>RODZAJ REKLAMY</t>
  </si>
  <si>
    <t>Cena
brutto (zł)</t>
  </si>
  <si>
    <t>1 EMISJA (1min) = 25 zł</t>
  </si>
  <si>
    <t>5 EMISJI = 90 zł</t>
  </si>
  <si>
    <t>10 EMISJI = 150 zł</t>
  </si>
  <si>
    <r>
      <t xml:space="preserve">Kolorowa na okładce </t>
    </r>
    <r>
      <rPr>
        <sz val="9"/>
        <color theme="1"/>
        <rFont val="Calibri"/>
        <family val="2"/>
        <charset val="238"/>
        <scheme val="minor"/>
      </rPr>
      <t>(format A5)</t>
    </r>
  </si>
  <si>
    <r>
      <t xml:space="preserve">Kolorowa wewnątrz </t>
    </r>
    <r>
      <rPr>
        <sz val="9"/>
        <color theme="1"/>
        <rFont val="Calibri"/>
        <family val="2"/>
        <charset val="238"/>
        <scheme val="minor"/>
      </rPr>
      <t>(format A5)</t>
    </r>
  </si>
  <si>
    <t>Liczba emisji
w dniu 14.06</t>
  </si>
  <si>
    <t>Liczba emisji
w dniu 15.06</t>
  </si>
  <si>
    <t>½ kolorowa wewnątrz</t>
  </si>
  <si>
    <r>
      <t>Strona czarno-biała</t>
    </r>
    <r>
      <rPr>
        <sz val="9"/>
        <color theme="1"/>
        <rFont val="Calibri"/>
        <family val="2"/>
        <charset val="238"/>
        <scheme val="minor"/>
      </rPr>
      <t xml:space="preserve"> (for.A5)</t>
    </r>
  </si>
  <si>
    <t>½ czarno-biała</t>
  </si>
  <si>
    <r>
      <rPr>
        <b/>
        <sz val="9"/>
        <color theme="1"/>
        <rFont val="Calibri"/>
        <family val="2"/>
        <charset val="238"/>
        <scheme val="minor"/>
      </rPr>
      <t>UWAGA!</t>
    </r>
    <r>
      <rPr>
        <sz val="9"/>
        <color theme="1"/>
        <rFont val="Calibri"/>
        <family val="2"/>
        <charset val="238"/>
        <scheme val="minor"/>
      </rPr>
      <t xml:space="preserve"> Warunkiem zamieszczenia reklamy w Gazecie Targowej jest dostarczenie treści reklamy do dnia 4 czerwca 2025 r.</t>
    </r>
  </si>
  <si>
    <t>Szczegółowych informacji udziela Alicja Panimasz-Wolska, tel. 797 010 694, e-mail: a.panimasz@podr.pl</t>
  </si>
  <si>
    <t xml:space="preserve">Energia elektryczna 230V do 100 W </t>
  </si>
  <si>
    <t>5.</t>
  </si>
  <si>
    <t>Reklama w Radio Targów (strona B, tab.4)</t>
  </si>
  <si>
    <t>Wyżywienie (strona B, tab. 5)</t>
  </si>
  <si>
    <t>Reklama w „Gazecie Targowej”(str.B, tab.3)</t>
  </si>
  <si>
    <r>
      <rPr>
        <b/>
        <u/>
        <sz val="10.5"/>
        <color theme="1"/>
        <rFont val="Calibri"/>
        <family val="2"/>
        <charset val="238"/>
        <scheme val="minor"/>
      </rPr>
      <t>Wyrażamy zgodę na następujące warunki płatności:</t>
    </r>
    <r>
      <rPr>
        <b/>
        <sz val="10.5"/>
        <color theme="1"/>
        <rFont val="Calibri"/>
        <family val="2"/>
        <charset val="238"/>
        <scheme val="minor"/>
      </rPr>
      <t xml:space="preserve">
</t>
    </r>
    <r>
      <rPr>
        <sz val="10.5"/>
        <color theme="1"/>
        <rFont val="Calibri"/>
        <family val="2"/>
        <charset val="238"/>
        <scheme val="minor"/>
      </rPr>
      <t xml:space="preserve">1. Zobowiązuję się uregulować należność najpóźniej w dniu ekspozycji towaru podczas Targów.
2. Wpłaty można dokonać w kasie Pomorskiego Ośrodka Doradztwa Rolniczego w Lubaniu, Oddział Stare Pole.
3. Należność za wynajęte stoisko można uregulować przelewem na konto organizatora: </t>
    </r>
    <r>
      <rPr>
        <b/>
        <sz val="10.5"/>
        <color theme="1"/>
        <rFont val="Calibri"/>
        <family val="2"/>
        <charset val="238"/>
        <scheme val="minor"/>
      </rPr>
      <t>PODR w Lubaniu, Bank Gospodarstwa Krajowego NUMER KONTA: 20 1130 1121 0006 5580 9920 0001 z dopiskiem „ŻTR Stare Pole”.</t>
    </r>
  </si>
  <si>
    <t>ORGANIZATOR: Pomorski Ośrodek Doradztwa Rolniczego w Lubaniu, Oddział w Starym Polu</t>
  </si>
  <si>
    <t>82-220 Stare Pole, ul. Marynarki Wojennej 21, woj. pomorskie</t>
  </si>
  <si>
    <t>nasza strona: www.podr.pl; e-mail: targistarepole@podr.pl</t>
  </si>
  <si>
    <t xml:space="preserve">Komisarz Targów: Marta Milewska, tel. 55/270 11 11, tel. kom. 797 010 623
</t>
  </si>
  <si>
    <t>Biuro Targów: tel. 55/270 11 11</t>
  </si>
  <si>
    <r>
      <rPr>
        <b/>
        <u/>
        <sz val="10.5"/>
        <color theme="1"/>
        <rFont val="Calibri"/>
        <family val="2"/>
        <charset val="238"/>
        <scheme val="minor"/>
      </rPr>
      <t>Instrukcje:</t>
    </r>
    <r>
      <rPr>
        <sz val="10.5"/>
        <color theme="1"/>
        <rFont val="Calibri"/>
        <family val="2"/>
        <charset val="238"/>
        <scheme val="minor"/>
      </rPr>
      <t xml:space="preserve">
1. Należy wypełnić tylko pola zaznaczone na szaro.
2. W przypadku zgłoszenia elektronicznego wystarczy podać datę i dane osobowe (imię i nazwisko) na dole formularza A i wysłać go z oficjalnej poczty elektronicznej na e-mail Biura targów.
3. W przypadku pisma odręcznego podpisane formularze należy zeskanować i przesłać poprzez e-mail.</t>
    </r>
  </si>
  <si>
    <t>TREŚĆ REKLAMY W „GAZECIE TARGOWEJ”:</t>
  </si>
  <si>
    <r>
      <rPr>
        <b/>
        <sz val="9"/>
        <color theme="1"/>
        <rFont val="Calibri"/>
        <family val="2"/>
        <charset val="238"/>
        <scheme val="minor"/>
      </rPr>
      <t>VIII. Stoisko</t>
    </r>
    <r>
      <rPr>
        <sz val="7.5"/>
        <color theme="1"/>
        <rFont val="Calibri"/>
        <family val="2"/>
        <charset val="238"/>
        <scheme val="minor"/>
      </rPr>
      <t xml:space="preserve">
1. Lokalizacja stoiska Wystawcy wynika z warunków organizacyjno-technicznych terenu Targów, projektu zagospodarowania powierzchni wystawienniczej i ewentualnych wniosków Wystawcy, realizowanych w miarę możliwości przez Organizatora.
2. Wszelkie szkody i braki powstałe w wyniku użytkowania stoiska pokrywa Wystawca.                                                              3.Wszelkie prace elektryczne na stoisku wykonywane są wyłącznie przez Organizatora.                                                                                                            4. Zabrania się dokonywania wykopów, wbijania pali i innych elementów powyżej 30 cm głębokości bez zgody Organizatora.
5. Po zakończeniu Targów Wystawca pozostawia stoisko uprzątnięte.
</t>
    </r>
    <r>
      <rPr>
        <b/>
        <sz val="9"/>
        <color theme="1"/>
        <rFont val="Calibri"/>
        <family val="2"/>
        <charset val="238"/>
        <scheme val="minor"/>
      </rPr>
      <t>IX. Ekspozycja</t>
    </r>
    <r>
      <rPr>
        <sz val="7.5"/>
        <color theme="1"/>
        <rFont val="Calibri"/>
        <family val="2"/>
        <charset val="238"/>
        <scheme val="minor"/>
      </rPr>
      <t xml:space="preserve">
1. Wystawca zobowiązany jest do przygotowania stoiska do godz. 8.00 w dniu rozpoczęcia Targów.
2. Towary nie mogą utrudniać lub uniemożliwiać przemieszczania się uczestników Targówi.
3. Wystawca jest zobowiązany dopilnować przestrzegania na stoisku wszelkich przepisów: BHP, handlowych, sanitarnych, zdrowotnych, p-poż., policyjnych i innych.
4. Wystawca zobowiązany jest zabezpieczyć fachową obsługę stoiska.
5. Stoisko czynne jest w godz. 9 – 17 w pierwszym oraz w drugim dniu targów.
6.  Likwidację stoiska można rozpocząć ostatniego
dnia Targów po godz. 17.00, a zakończyć należy do godziny 22.00. Jeżeli  Wystawca potrzebuje więcej czasu na likwidację stoiska, zobowiązany jest zgłosić to do Organizatora.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 xml:space="preserve">X. Zasady użytkowania samochodów                                na terenie Targów                                                           </t>
    </r>
    <r>
      <rPr>
        <b/>
        <sz val="7.5"/>
        <color theme="1"/>
        <rFont val="Calibri"/>
        <family val="2"/>
        <charset val="238"/>
        <scheme val="minor"/>
      </rPr>
      <t xml:space="preserve"> </t>
    </r>
    <r>
      <rPr>
        <sz val="7.5"/>
        <color theme="1"/>
        <rFont val="Calibri"/>
        <family val="2"/>
        <charset val="238"/>
        <scheme val="minor"/>
      </rPr>
      <t xml:space="preserve">  1. Zabrania się Wystawcom poruszania samochodami
podczas Targów.
2. Pozostawienie samochodu na stoisku wymaga
wcześniejszego uzgodnienia z Organizatorem.</t>
    </r>
  </si>
  <si>
    <r>
      <rPr>
        <b/>
        <sz val="9"/>
        <color theme="1"/>
        <rFont val="Calibri"/>
        <family val="2"/>
        <charset val="238"/>
        <scheme val="minor"/>
      </rPr>
      <t>I. Organizator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</t>
    </r>
    <r>
      <rPr>
        <b/>
        <sz val="9"/>
        <color theme="1"/>
        <rFont val="Calibri"/>
        <family val="2"/>
        <charset val="238"/>
        <scheme val="minor"/>
      </rPr>
      <t>II. Miejsce</t>
    </r>
    <r>
      <rPr>
        <sz val="7.5"/>
        <color theme="1"/>
        <rFont val="Calibri"/>
        <family val="2"/>
        <charset val="238"/>
        <scheme val="minor"/>
      </rPr>
      <t xml:space="preserve">
Pomorski Ośrodek Doradztwa Rolniczego w Lubaniu, Oddział w Starym Polu
ul. Marynarki Wojennej 21,                                                             82-220 Stare Pole, woj. pomorskie
tel. 55/ 270 11 11; fax (55) 270 11 62
www.podr.pl; e-mail: starepole@podr.pl
</t>
    </r>
    <r>
      <rPr>
        <b/>
        <sz val="9"/>
        <color theme="1"/>
        <rFont val="Calibri"/>
        <family val="2"/>
        <charset val="238"/>
        <scheme val="minor"/>
      </rPr>
      <t>III. Warunki uczestnictwa</t>
    </r>
    <r>
      <rPr>
        <sz val="7.5"/>
        <color theme="1"/>
        <rFont val="Calibri"/>
        <family val="2"/>
        <charset val="238"/>
        <scheme val="minor"/>
      </rPr>
      <t xml:space="preserve">
1. Warunkiem udziału w Targach jest przesłanie na adres Organizatora do dnia 6 czerwca wypełnionego i podpisanego Formularza; stanowiących Umowę - Zgłoszenie.
2. Organizator zastrzega sobie prawo odmowy przyjęcia zgłoszenia bez podania przyczyny.
3. Wystawcy prowadzący sprzedaż artykułów spożywczych zobowiązani są do posiadania odpowiednich zezwoleń.
</t>
    </r>
    <r>
      <rPr>
        <b/>
        <sz val="7.5"/>
        <color theme="1"/>
        <rFont val="Calibri"/>
        <family val="2"/>
        <charset val="238"/>
        <scheme val="minor"/>
      </rPr>
      <t>4. Warunkiem udostępnienia stoiska wystawcy jest dokonanie wpłaty należności za udział w Targach. Zobowiązuję się uregulować należność najpóźniej w dniu ekspozycji towaru podczas Targów.</t>
    </r>
    <r>
      <rPr>
        <sz val="7.5"/>
        <color theme="1"/>
        <rFont val="Calibri"/>
        <family val="2"/>
        <charset val="238"/>
        <scheme val="minor"/>
      </rPr>
      <t xml:space="preserve">
5. Każdy uczestnik wchodzący na teren Targów, wyraża zgodę na wykorzystanie wizerunku w związku z nagrywaniem materiałów video oraz fotografowaniem przebiegu imprezy w sytuacji, gdy filmowany/ fotografowany jest tłum ludzi. Uczestnik wyraża zgodę aby wymienione materiały video lub fotografie były używane przez organizatora we wszelkich produkcjach, prezentacjach, reklamach, relacjach – wewnętrznych i zewnętrznych bez ograniczeń czasowych i lokalizacyjnych.
</t>
    </r>
    <r>
      <rPr>
        <b/>
        <sz val="9"/>
        <color theme="1"/>
        <rFont val="Calibri"/>
        <family val="2"/>
        <charset val="238"/>
        <scheme val="minor"/>
      </rPr>
      <t>IV. Usługi</t>
    </r>
    <r>
      <rPr>
        <sz val="7.5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1. Opłata za stoisko (Formularz A zamówienia)
obejmuje wyłącznie najem powierzchni wystawienniczej oraz, na życzenie Wystawcy, podłączenie do sieci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/>
    </r>
  </si>
  <si>
    <r>
      <t xml:space="preserve">energetycznej za dodatkową opłatą.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>V. Warunki płatności</t>
    </r>
    <r>
      <rPr>
        <sz val="7.5"/>
        <color theme="1"/>
        <rFont val="Calibri"/>
        <family val="2"/>
        <charset val="238"/>
        <scheme val="minor"/>
      </rPr>
      <t xml:space="preserve">
Obowiązkiem Wystawcy jest wpłacenie na konto bankowe Organizatora albo do kasy Pomorskiego Ośrodka Doradztwa Rolniczego w Lubaniu (Oddział Stare Pole) należności w wysokości i formie określonej w Umowie - Zgłoszeniu.                                                                                             </t>
    </r>
    <r>
      <rPr>
        <b/>
        <sz val="7.5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VI. Odwołanie uczestnictwa</t>
    </r>
    <r>
      <rPr>
        <b/>
        <sz val="7.5"/>
        <color theme="1"/>
        <rFont val="Calibri"/>
        <family val="2"/>
        <charset val="238"/>
        <scheme val="minor"/>
      </rPr>
      <t xml:space="preserve">          </t>
    </r>
    <r>
      <rPr>
        <sz val="7.5"/>
        <color theme="1"/>
        <rFont val="Calibri"/>
        <family val="2"/>
        <charset val="238"/>
        <scheme val="minor"/>
      </rPr>
      <t xml:space="preserve">                                                                  1. Rezygnacja z udziału w Targach wymaga formy pisemnej, pod rygorem nieważności. Za datę odwołania uczestnictwa uważa się datę wpływu pisma do Organizatora.                                                                                             
</t>
    </r>
    <r>
      <rPr>
        <b/>
        <sz val="7.5"/>
        <color theme="1"/>
        <rFont val="Calibri"/>
        <family val="2"/>
        <charset val="238"/>
        <scheme val="minor"/>
      </rPr>
      <t>2. Rezygnacja z uczestnictwa w Targach, w terminie krótszym niż 7 dni przed datą rozpoczęcia Targów lub niezgłoszenie się na Targi bez uprzedniego powiadomienia Organizatora o odwołaniu uczestnictwa, powoduje obowiązek zapłaty 100% wartości Umowy - Zgłoszenia.</t>
    </r>
    <r>
      <rPr>
        <sz val="7.5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VII. Podnajem stoiska</t>
    </r>
    <r>
      <rPr>
        <sz val="7.5"/>
        <color theme="1"/>
        <rFont val="Calibri"/>
        <family val="2"/>
        <charset val="238"/>
        <scheme val="minor"/>
      </rPr>
      <t xml:space="preserve">
1. Wynajęte stoisko jest przeznaczone wyłącznie dla Wystawcy, który zgłosił swój udział na pod-stawie dostarczonej Umowy - Zgłoszenia.
2. Podnajem stoiska przez Wystawcę innym podmiotom może nastąpić wyłącznie za zgodą Organizatora po przedstawieniu pisemnego wniosku.
3. Dodatkowa opłata z tytułu poddzierżawienia stoiska wynosi 50% wartości opłaty za zamówione stoisko i jego wyposażenie.
</t>
    </r>
    <r>
      <rPr>
        <b/>
        <sz val="9"/>
        <color theme="1"/>
        <rFont val="Calibri"/>
        <family val="2"/>
        <charset val="238"/>
        <scheme val="minor"/>
      </rPr>
      <t/>
    </r>
  </si>
  <si>
    <r>
      <t xml:space="preserve">7. Organizator nie odpowiada za pogorszenie
warunków wystawienniczych (jakość    nawierzchni stoisk i dróg dojazdowych) wynikających z nadmiernych opadów deszczu.
8. Organizator nie odpowiada za zmianę organizacji Targów, ich odwołanie i przerwanie oraz zmiany warunków organizacyjnych lub finansowych, spowodowane działaniem siły wyższej lub zarządzeniami władz państwowych.                                                                             </t>
    </r>
    <r>
      <rPr>
        <b/>
        <sz val="9"/>
        <color theme="1"/>
        <rFont val="Calibri"/>
        <family val="2"/>
        <charset val="238"/>
        <scheme val="minor"/>
      </rPr>
      <t>XIII. Hit Targowy</t>
    </r>
    <r>
      <rPr>
        <sz val="7.5"/>
        <color theme="1"/>
        <rFont val="Calibri"/>
        <family val="2"/>
        <charset val="238"/>
        <scheme val="minor"/>
      </rPr>
      <t xml:space="preserve">
1. Wystawca zainteresowany powyższym wyróżnieniem, powinien przesłać, wraz ze Zgłoszeniem, wniosek oraz pisemne uzasadnienie wniosku.
2. Wnioski zostaną rozpatrzone przez komisję powołaną przez Organizatora, a wynik ogłoszony w pierwszym dniu Targów. 
</t>
    </r>
    <r>
      <rPr>
        <b/>
        <sz val="9"/>
        <color theme="1"/>
        <rFont val="Calibri"/>
        <family val="2"/>
        <charset val="238"/>
        <scheme val="minor"/>
      </rPr>
      <t>XV. Załadunek i rozładunek</t>
    </r>
    <r>
      <rPr>
        <sz val="7.5"/>
        <color theme="1"/>
        <rFont val="Calibri"/>
        <family val="2"/>
        <charset val="238"/>
        <scheme val="minor"/>
      </rPr>
      <t xml:space="preserve">
1. Załadunek i rozładunek eksponatów odbywa się na koszt Wystawcy.
2. Zamówienie na usługę dźwigu lub ładowarki należy dokonać indywidualnie.
3. Organizator posiada rampę wyładowczą.                           </t>
    </r>
    <r>
      <rPr>
        <b/>
        <sz val="9"/>
        <color theme="1"/>
        <rFont val="Calibri"/>
        <family val="2"/>
        <charset val="238"/>
        <scheme val="minor"/>
      </rPr>
      <t>XV. Reklamacje</t>
    </r>
    <r>
      <rPr>
        <sz val="7.5"/>
        <color theme="1"/>
        <rFont val="Calibri"/>
        <family val="2"/>
        <charset val="238"/>
        <scheme val="minor"/>
      </rPr>
      <t xml:space="preserve">
1. Wszelkie reklamacje Wystawcy powinny być zgłaszane pisemnie do Organizatora w czasie trwania Targów.
2. Po zakończeniu Targów zgłoszone reklamacje nie będą uwzględnione.
</t>
    </r>
    <r>
      <rPr>
        <b/>
        <sz val="9"/>
        <color theme="1"/>
        <rFont val="Calibri"/>
        <family val="2"/>
        <charset val="238"/>
        <scheme val="minor"/>
      </rPr>
      <t>XVII. Postanowienia końcowe</t>
    </r>
    <r>
      <rPr>
        <sz val="7.5"/>
        <color theme="1"/>
        <rFont val="Calibri"/>
        <family val="2"/>
        <charset val="238"/>
        <scheme val="minor"/>
      </rPr>
      <t xml:space="preserve">
1. Z chwilą złożenia przez Wystawcę Organizatorowi Targów Formularza następuje przyjęcie warunków niniejszego regulaminu.
2. Zgłoszenie uczestnictwa w Targach, spełniające wszystkie warunki określone w niniejszym regulaminie, powoduje  zobowiązanie Wystawcy (i jego personel) do przestrzegania wewnętrznych przepisów porządkowych Targów, podporządkowania się decyzjom Organizatora podczas  Targów, a także przestrzegania wszelkich                                                                                                </t>
    </r>
  </si>
  <si>
    <t>innych ustaleń pomiędzy Wystawcą a Organizatorem.                                                           3. Zgodnie z art.13 ogólnego rozporządzenia o ochronie danych osobowych z dnia 27 kwietnia 2016 r. (Dz. Urz. UE L 119.1 z 4.05.2016 r. informujemy iż:                                            1) 1) administratorem Pani/Pana danych osobowych jest PODR w Lubaniu z siedzibą w Lubaniu, ul. Tadeusza  Maderskiego 3, 83-422 Nowy Barkoczyn;                                                                                           2) kontakt z Inspektorem Ochrony Danych – iod@podr.pl
3) Pani/Pana dane osobowe przetwarzane będą w celu zawarcia oraz realizacji umowy zgłoszenia na Targi na podstawie art.6, ust. 1,lit. b, c ogólnego rozporządzenia o danych osobowych z dnia 27 kwietnia 2016 r.
4) odbiorcami Pani/Pana danych osobowych będą wyłącznie podmioty uprawnione do uzyskania danych osobowych na podstawie przepisów prawa;
5) Pani/Pana dane osobowe przechowywane będą przez okres 6 lat/ lub w oparciu o uzasadniony interes realizowany przez administratora;
6) posiada Pani/Pan prawo do żądania od admi-nistratora dostępu do danych osobowych, ich sprostowania, usunięcia lub ograniczenia prze-twarzania;
7) ma Pani/Pan prawo do wniesienia skargi do organu nadzorczego;
8) podanie danych osobowych jest niezbędne do realizacji i rozliczenia umowy - zgłoszenia na Targi
4. W stosunkach prawnych pomiędzy Wystawcą a Organizatorem mają zastosowanie przepisy kodeksu cywilnego.
5. Wystawców i zwiedzających obowiązuje prze-strzeganie „Regulaminu porządkowego” umiesz-czonego przy wejściach na teren Targów  oraz  na stronie www.podr.pl.</t>
  </si>
  <si>
    <r>
      <rPr>
        <b/>
        <sz val="9"/>
        <color theme="1"/>
        <rFont val="Calibri"/>
        <family val="2"/>
        <charset val="238"/>
        <scheme val="minor"/>
      </rPr>
      <t>XI. Katalog i reklama                                                                                           1</t>
    </r>
    <r>
      <rPr>
        <sz val="7.5"/>
        <color theme="1"/>
        <rFont val="Calibri"/>
        <family val="2"/>
        <charset val="238"/>
        <scheme val="minor"/>
      </rPr>
      <t xml:space="preserve">. Katalog stanowi część składową „Gazety Targowej’. „Gazeta Targowa” jest w formacie A5.
2. Wystawca ma prawo reklamowania swoich towarów  wyłącznie na terenie stoiska, nie utrudniając pracy innych  Wystawców.                                                                                                                    3. Umieszczenie reklamy i materiałów promocyjnych poza stoiskiem wymaga zgody Organizatora i dodatkowej opłaty.
4. Użycie sprzętu do nagłaśniania na stoisku może nastąpić tylko za zgodą Organizatora. Pokaz pracy sprzętu na stoisku odbywa się tylko po uzgodnieniu z Organizatorem.
</t>
    </r>
    <r>
      <rPr>
        <b/>
        <sz val="9"/>
        <color theme="1"/>
        <rFont val="Calibri"/>
        <family val="2"/>
        <charset val="238"/>
        <scheme val="minor"/>
      </rPr>
      <t>XII. Ubezpieczenie, ochrona i odpowiedzialność Organizatora</t>
    </r>
    <r>
      <rPr>
        <sz val="7.5"/>
        <color theme="1"/>
        <rFont val="Calibri"/>
        <family val="2"/>
        <charset val="238"/>
        <scheme val="minor"/>
      </rPr>
      <t xml:space="preserve">
1. Organizator posiada polisę OC na czas trwania Targów.
2. Organizator nie ubezpiecza i nie ponosi odpowiedzialności za mienie Wystawcy. Wystawcy zaleca się ubezpieczenie mienia we własnym zakresie oraz zawarcie stosownej polisy OC.
3. Za codzienny nadzór i ochronę stoiska odpowiedzialny jest Wystawca.
4. Organizator nie odpowiada za mienie pozostawione
na stoisku opuszczonym chwilowo przez Wystawcę.                              5. Po zamknięciu dnia targowego organizator i firma ochroniarska odpowiada za ogólne bezpieczeństwo na terenie targów.                                                                                                              6. Organizator nie odpowiada za szkody spowodowane kradzieżą, ogniem, wichurą, uderzeniem pioruna, eksplozją, zalaniem wodą, przerwą w dostawie prądu oraz przyczynami niezależnymi od Organizatora.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</si>
</sst>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7.5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rgb="FF0070C0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b/>
      <u/>
      <sz val="10.5"/>
      <color theme="1"/>
      <name val="Calibri"/>
      <family val="2"/>
      <charset val="238"/>
      <scheme val="minor"/>
    </font>
    <font>
      <b/>
      <sz val="7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rgb="FF065A16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5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65A1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30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Fill="1" applyBorder="1" applyAlignment="1"/>
    <xf numFmtId="0" fontId="5" fillId="0" borderId="8" xfId="0" applyFont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2" borderId="8" xfId="0" applyFill="1" applyBorder="1" applyAlignment="1" applyProtection="1">
      <protection locked="0"/>
    </xf>
    <xf numFmtId="0" fontId="1" fillId="0" borderId="0" xfId="0" applyFont="1" applyBorder="1" applyAlignment="1">
      <alignment vertical="center"/>
    </xf>
    <xf numFmtId="0" fontId="0" fillId="0" borderId="6" xfId="0" applyBorder="1"/>
    <xf numFmtId="0" fontId="0" fillId="0" borderId="4" xfId="0" applyBorder="1"/>
    <xf numFmtId="0" fontId="0" fillId="0" borderId="2" xfId="0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2" xfId="0" applyFont="1" applyBorder="1" applyAlignment="1">
      <alignment horizontal="left" vertical="center"/>
    </xf>
    <xf numFmtId="0" fontId="0" fillId="0" borderId="14" xfId="0" applyBorder="1"/>
    <xf numFmtId="0" fontId="0" fillId="0" borderId="15" xfId="0" applyBorder="1"/>
    <xf numFmtId="0" fontId="0" fillId="0" borderId="5" xfId="0" applyBorder="1"/>
    <xf numFmtId="0" fontId="0" fillId="0" borderId="1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14" xfId="0" applyFont="1" applyBorder="1" applyAlignment="1">
      <alignment horizontal="right"/>
    </xf>
    <xf numFmtId="0" fontId="0" fillId="0" borderId="13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14" xfId="0" applyFont="1" applyBorder="1" applyAlignment="1">
      <alignment horizontal="right" vertical="center"/>
    </xf>
    <xf numFmtId="0" fontId="0" fillId="0" borderId="13" xfId="0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Border="1" applyAlignment="1">
      <alignment vertical="top" wrapText="1"/>
    </xf>
    <xf numFmtId="0" fontId="0" fillId="0" borderId="1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top"/>
    </xf>
    <xf numFmtId="0" fontId="0" fillId="2" borderId="8" xfId="0" applyFill="1" applyBorder="1" applyAlignment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protection locked="0"/>
    </xf>
    <xf numFmtId="0" fontId="0" fillId="0" borderId="0" xfId="0" applyAlignment="1">
      <alignment vertical="center"/>
    </xf>
    <xf numFmtId="0" fontId="21" fillId="0" borderId="0" xfId="0" applyFont="1" applyAlignment="1">
      <alignment horizontal="center"/>
    </xf>
    <xf numFmtId="0" fontId="0" fillId="7" borderId="0" xfId="0" applyFill="1" applyAlignment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34" fillId="2" borderId="1" xfId="0" applyFont="1" applyFill="1" applyBorder="1" applyAlignment="1" applyProtection="1">
      <alignment vertical="center" wrapText="1"/>
      <protection locked="0"/>
    </xf>
    <xf numFmtId="0" fontId="20" fillId="2" borderId="1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0" fillId="7" borderId="0" xfId="0" applyFill="1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7" borderId="0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distributed" vertical="center" wrapText="1"/>
    </xf>
    <xf numFmtId="0" fontId="5" fillId="8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 wrapText="1"/>
    </xf>
    <xf numFmtId="0" fontId="34" fillId="0" borderId="1" xfId="0" applyFont="1" applyFill="1" applyBorder="1" applyAlignment="1" applyProtection="1">
      <alignment vertical="center" wrapText="1"/>
    </xf>
    <xf numFmtId="0" fontId="20" fillId="0" borderId="1" xfId="0" applyFont="1" applyFill="1" applyBorder="1" applyAlignment="1" applyProtection="1">
      <alignment vertical="center" wrapText="1"/>
    </xf>
    <xf numFmtId="0" fontId="28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7" borderId="0" xfId="0" applyFill="1" applyAlignment="1" applyProtection="1">
      <alignment vertical="center"/>
    </xf>
    <xf numFmtId="0" fontId="5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0" fillId="2" borderId="9" xfId="0" applyFont="1" applyFill="1" applyBorder="1" applyAlignment="1" applyProtection="1">
      <alignment horizontal="left" vertical="center"/>
      <protection locked="0"/>
    </xf>
    <xf numFmtId="0" fontId="5" fillId="4" borderId="8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2" borderId="29" xfId="0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0" fontId="0" fillId="2" borderId="2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 wrapText="1"/>
    </xf>
    <xf numFmtId="0" fontId="0" fillId="0" borderId="1" xfId="0" applyBorder="1" applyAlignment="1">
      <alignment vertical="center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10" fillId="0" borderId="1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5" fillId="0" borderId="14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12" xfId="0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13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3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4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vertical="center"/>
    </xf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0" fontId="0" fillId="0" borderId="15" xfId="0" applyBorder="1" applyAlignment="1">
      <alignment wrapText="1"/>
    </xf>
    <xf numFmtId="0" fontId="0" fillId="2" borderId="7" xfId="0" applyFont="1" applyFill="1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 wrapText="1"/>
      <protection locked="0"/>
    </xf>
    <xf numFmtId="0" fontId="7" fillId="2" borderId="5" xfId="0" applyFont="1" applyFill="1" applyBorder="1" applyAlignment="1" applyProtection="1">
      <alignment horizontal="left" wrapText="1"/>
      <protection locked="0"/>
    </xf>
    <xf numFmtId="0" fontId="7" fillId="2" borderId="6" xfId="0" applyFont="1" applyFill="1" applyBorder="1" applyAlignment="1" applyProtection="1">
      <alignment horizontal="left" wrapText="1"/>
      <protection locked="0"/>
    </xf>
    <xf numFmtId="0" fontId="12" fillId="0" borderId="0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5" fillId="0" borderId="4" xfId="0" applyFont="1" applyBorder="1" applyAlignment="1">
      <alignment vertical="center" wrapText="1"/>
    </xf>
    <xf numFmtId="0" fontId="0" fillId="0" borderId="5" xfId="0" applyBorder="1" applyAlignment="1"/>
    <xf numFmtId="0" fontId="5" fillId="0" borderId="4" xfId="0" applyFont="1" applyBorder="1" applyAlignment="1" applyProtection="1">
      <alignment wrapText="1"/>
    </xf>
    <xf numFmtId="0" fontId="0" fillId="0" borderId="5" xfId="0" applyBorder="1" applyAlignment="1" applyProtection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5" fillId="0" borderId="7" xfId="0" applyFont="1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8" xfId="0" applyBorder="1" applyAlignment="1"/>
    <xf numFmtId="0" fontId="0" fillId="0" borderId="8" xfId="0" applyBorder="1" applyAlignment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5" fillId="0" borderId="14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2" borderId="8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5" fillId="5" borderId="7" xfId="0" applyFont="1" applyFill="1" applyBorder="1" applyAlignment="1" applyProtection="1">
      <alignment wrapText="1"/>
      <protection locked="0"/>
    </xf>
    <xf numFmtId="0" fontId="1" fillId="5" borderId="8" xfId="0" applyFont="1" applyFill="1" applyBorder="1" applyAlignment="1">
      <alignment wrapText="1"/>
    </xf>
    <xf numFmtId="0" fontId="5" fillId="2" borderId="8" xfId="0" applyFont="1" applyFill="1" applyBorder="1" applyAlignment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protection locked="0"/>
    </xf>
    <xf numFmtId="0" fontId="18" fillId="0" borderId="7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horizontal="right" vertical="center" wrapText="1"/>
    </xf>
    <xf numFmtId="0" fontId="18" fillId="0" borderId="27" xfId="0" applyFont="1" applyFill="1" applyBorder="1" applyAlignment="1" applyProtection="1">
      <alignment horizontal="right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6" borderId="0" xfId="0" applyFont="1" applyFill="1" applyAlignment="1" applyProtection="1">
      <alignment horizontal="center" vertical="center"/>
    </xf>
    <xf numFmtId="0" fontId="6" fillId="6" borderId="12" xfId="0" applyFont="1" applyFill="1" applyBorder="1" applyAlignment="1" applyProtection="1">
      <alignment horizontal="center" vertical="center"/>
    </xf>
    <xf numFmtId="0" fontId="6" fillId="6" borderId="10" xfId="0" applyFont="1" applyFill="1" applyBorder="1" applyAlignment="1" applyProtection="1">
      <alignment horizontal="center" vertical="center"/>
    </xf>
    <xf numFmtId="0" fontId="6" fillId="6" borderId="11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28" fillId="0" borderId="8" xfId="0" applyFont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14" fontId="18" fillId="0" borderId="1" xfId="0" applyNumberFormat="1" applyFont="1" applyFill="1" applyBorder="1" applyAlignment="1" applyProtection="1">
      <alignment horizontal="center" vertical="center" wrapText="1"/>
    </xf>
    <xf numFmtId="14" fontId="19" fillId="0" borderId="1" xfId="0" applyNumberFormat="1" applyFont="1" applyBorder="1" applyAlignment="1" applyProtection="1">
      <alignment horizontal="center" vertical="center" wrapText="1"/>
    </xf>
    <xf numFmtId="1" fontId="19" fillId="0" borderId="7" xfId="0" applyNumberFormat="1" applyFont="1" applyBorder="1" applyAlignment="1" applyProtection="1">
      <alignment horizontal="center" vertical="center" wrapText="1"/>
    </xf>
    <xf numFmtId="1" fontId="0" fillId="0" borderId="9" xfId="0" applyNumberFormat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8" xfId="0" applyFont="1" applyFill="1" applyBorder="1" applyAlignment="1" applyProtection="1">
      <alignment horizontal="center" vertical="center" wrapText="1"/>
    </xf>
    <xf numFmtId="0" fontId="18" fillId="0" borderId="9" xfId="0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vertical="center" wrapText="1"/>
    </xf>
    <xf numFmtId="0" fontId="34" fillId="0" borderId="0" xfId="0" applyFont="1" applyBorder="1" applyAlignment="1" applyProtection="1">
      <alignment vertical="center" wrapText="1"/>
    </xf>
    <xf numFmtId="0" fontId="34" fillId="0" borderId="0" xfId="0" applyFont="1" applyFill="1" applyBorder="1" applyAlignment="1" applyProtection="1">
      <alignment vertical="center" wrapText="1"/>
    </xf>
    <xf numFmtId="0" fontId="34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5" fillId="8" borderId="7" xfId="0" applyFont="1" applyFill="1" applyBorder="1" applyAlignment="1" applyProtection="1">
      <alignment horizontal="center" vertical="center" wrapText="1"/>
    </xf>
    <xf numFmtId="0" fontId="5" fillId="8" borderId="8" xfId="0" applyFont="1" applyFill="1" applyBorder="1" applyAlignment="1" applyProtection="1">
      <alignment horizontal="center" vertical="center" wrapText="1"/>
    </xf>
    <xf numFmtId="0" fontId="5" fillId="8" borderId="9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0" fillId="7" borderId="0" xfId="0" applyFill="1" applyBorder="1" applyAlignment="1" applyProtection="1">
      <alignment vertical="center" wrapText="1"/>
    </xf>
    <xf numFmtId="0" fontId="0" fillId="7" borderId="0" xfId="0" applyFill="1" applyBorder="1" applyAlignment="1" applyProtection="1">
      <alignment vertical="center"/>
    </xf>
    <xf numFmtId="0" fontId="25" fillId="0" borderId="14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25" fillId="0" borderId="15" xfId="0" applyFont="1" applyBorder="1" applyAlignment="1" applyProtection="1">
      <alignment horizontal="center" vertical="center" wrapText="1"/>
    </xf>
    <xf numFmtId="0" fontId="26" fillId="0" borderId="14" xfId="0" applyFont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center" vertical="center" wrapText="1"/>
    </xf>
    <xf numFmtId="0" fontId="26" fillId="0" borderId="15" xfId="0" applyFont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Alignment="1" applyProtection="1">
      <alignment horizontal="center" vertical="center" wrapText="1"/>
    </xf>
    <xf numFmtId="0" fontId="32" fillId="8" borderId="1" xfId="0" applyFont="1" applyFill="1" applyBorder="1" applyAlignment="1" applyProtection="1">
      <alignment horizontal="center" vertical="center" wrapText="1"/>
    </xf>
    <xf numFmtId="0" fontId="33" fillId="8" borderId="1" xfId="0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vertical="center" wrapText="1"/>
    </xf>
    <xf numFmtId="0" fontId="20" fillId="0" borderId="1" xfId="0" applyFont="1" applyFill="1" applyBorder="1" applyAlignment="1" applyProtection="1">
      <alignment vertical="center" wrapText="1"/>
    </xf>
    <xf numFmtId="0" fontId="20" fillId="0" borderId="1" xfId="0" applyFont="1" applyBorder="1" applyAlignment="1" applyProtection="1">
      <alignment vertical="center" wrapText="1"/>
    </xf>
    <xf numFmtId="0" fontId="0" fillId="0" borderId="17" xfId="0" applyBorder="1" applyAlignment="1" applyProtection="1">
      <alignment vertical="center" wrapText="1"/>
    </xf>
    <xf numFmtId="0" fontId="18" fillId="0" borderId="7" xfId="0" applyFont="1" applyBorder="1" applyAlignment="1" applyProtection="1">
      <alignment horizontal="center" vertical="center" wrapText="1"/>
    </xf>
    <xf numFmtId="0" fontId="0" fillId="0" borderId="21" xfId="0" applyFill="1" applyBorder="1" applyAlignment="1" applyProtection="1">
      <alignment vertical="center" wrapText="1"/>
    </xf>
    <xf numFmtId="0" fontId="0" fillId="0" borderId="22" xfId="0" applyBorder="1" applyAlignment="1" applyProtection="1">
      <alignment vertical="center" wrapText="1"/>
    </xf>
    <xf numFmtId="0" fontId="0" fillId="0" borderId="23" xfId="0" applyBorder="1" applyAlignment="1" applyProtection="1">
      <alignment vertical="center" wrapText="1"/>
    </xf>
    <xf numFmtId="0" fontId="0" fillId="0" borderId="24" xfId="0" applyBorder="1" applyAlignment="1" applyProtection="1">
      <alignment vertical="center" wrapText="1"/>
    </xf>
    <xf numFmtId="0" fontId="34" fillId="0" borderId="1" xfId="0" applyFont="1" applyBorder="1" applyAlignment="1" applyProtection="1">
      <alignment vertical="center" wrapText="1"/>
    </xf>
    <xf numFmtId="0" fontId="24" fillId="0" borderId="1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9" fillId="0" borderId="4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6" fillId="6" borderId="0" xfId="0" applyFont="1" applyFill="1" applyAlignment="1">
      <alignment horizontal="center" vertical="center" shrinkToFit="1"/>
    </xf>
    <xf numFmtId="0" fontId="6" fillId="6" borderId="12" xfId="0" applyFont="1" applyFill="1" applyBorder="1" applyAlignment="1">
      <alignment horizontal="center" vertical="center" shrinkToFit="1"/>
    </xf>
    <xf numFmtId="0" fontId="6" fillId="6" borderId="16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350448</xdr:colOff>
      <xdr:row>6</xdr:row>
      <xdr:rowOff>143774</xdr:rowOff>
    </xdr:from>
    <xdr:to>
      <xdr:col>3</xdr:col>
      <xdr:colOff>899303</xdr:colOff>
      <xdr:row>20</xdr:row>
      <xdr:rowOff>62901</xdr:rowOff>
    </xdr:to>
    <xdr:pic>
      <xdr:nvPicPr>
        <xdr:cNvPr id="3" name="Obraz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60" t="24486" r="11060" b="22649"/>
        <a:stretch>
          <a:fillRect/>
        </a:stretch>
      </xdr:blipFill>
      <xdr:spPr bwMode="auto">
        <a:xfrm>
          <a:off x="386391" y="691911"/>
          <a:ext cx="1959634" cy="1931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5"/>
  <sheetViews>
    <sheetView tabSelected="1" zoomScale="106" zoomScaleNormal="106" workbookViewId="0">
      <selection activeCell="F17" sqref="F17:L17"/>
    </sheetView>
  </sheetViews>
  <sheetFormatPr defaultRowHeight="15" x14ac:dyDescent="0.25"/>
  <cols>
    <col min="1" max="1" width="0.5703125" customWidth="1"/>
    <col min="2" max="2" width="14.42578125" customWidth="1"/>
    <col min="3" max="3" width="6.7109375" customWidth="1"/>
    <col min="4" max="4" width="19.42578125" customWidth="1"/>
    <col min="5" max="5" width="0.7109375" customWidth="1"/>
    <col min="6" max="6" width="5.5703125" customWidth="1"/>
    <col min="7" max="7" width="0.7109375" customWidth="1"/>
    <col min="8" max="8" width="1" customWidth="1"/>
    <col min="9" max="9" width="0.7109375" customWidth="1"/>
    <col min="10" max="10" width="3.5703125" customWidth="1"/>
    <col min="11" max="11" width="12.28515625" customWidth="1"/>
    <col min="12" max="12" width="9.28515625" customWidth="1"/>
    <col min="13" max="13" width="7.140625" customWidth="1"/>
    <col min="14" max="14" width="5.5703125" customWidth="1"/>
    <col min="15" max="15" width="5.28515625" customWidth="1"/>
    <col min="16" max="16" width="8" customWidth="1"/>
    <col min="17" max="17" width="0.28515625" customWidth="1"/>
  </cols>
  <sheetData>
    <row r="1" spans="2:16" ht="2.25" customHeight="1" x14ac:dyDescent="0.25"/>
    <row r="2" spans="2:16" ht="2.25" customHeight="1" x14ac:dyDescent="0.25"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3"/>
    </row>
    <row r="3" spans="2:16" ht="16.5" customHeight="1" x14ac:dyDescent="0.25">
      <c r="B3" s="160" t="s">
        <v>58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1"/>
    </row>
    <row r="4" spans="2:16" ht="17.25" customHeight="1" x14ac:dyDescent="0.25">
      <c r="B4" s="162" t="s">
        <v>59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1"/>
    </row>
    <row r="5" spans="2:16" ht="3" customHeight="1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2:16" ht="3" customHeight="1" x14ac:dyDescent="0.25">
      <c r="B6" s="2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9"/>
    </row>
    <row r="7" spans="2:16" ht="14.25" customHeight="1" x14ac:dyDescent="0.25">
      <c r="B7" s="163" t="s">
        <v>12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4"/>
    </row>
    <row r="8" spans="2:16" ht="3" customHeight="1" x14ac:dyDescent="0.35"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6"/>
    </row>
    <row r="9" spans="2:16" ht="3" customHeight="1" x14ac:dyDescent="0.3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2:16" ht="15" customHeight="1" x14ac:dyDescent="0.25">
      <c r="B10" s="1"/>
      <c r="C10" s="1"/>
      <c r="D10" s="1"/>
      <c r="E10" s="14"/>
      <c r="F10" s="182" t="s">
        <v>21</v>
      </c>
      <c r="G10" s="183"/>
      <c r="H10" s="183"/>
      <c r="I10" s="183"/>
      <c r="J10" s="183"/>
      <c r="K10" s="183"/>
      <c r="L10" s="184"/>
      <c r="M10" s="185"/>
      <c r="N10" s="185"/>
      <c r="O10" s="185"/>
      <c r="P10" s="186"/>
    </row>
    <row r="11" spans="2:16" ht="15" customHeight="1" x14ac:dyDescent="0.25">
      <c r="B11" s="1"/>
      <c r="C11" s="1"/>
      <c r="D11" s="1"/>
      <c r="E11" s="14"/>
      <c r="F11" s="165"/>
      <c r="G11" s="166"/>
      <c r="H11" s="166"/>
      <c r="I11" s="166"/>
      <c r="J11" s="166"/>
      <c r="K11" s="166"/>
      <c r="L11" s="166"/>
      <c r="M11" s="166"/>
      <c r="N11" s="166"/>
      <c r="O11" s="166"/>
      <c r="P11" s="167"/>
    </row>
    <row r="12" spans="2:16" ht="15" customHeight="1" x14ac:dyDescent="0.25">
      <c r="B12" s="1"/>
      <c r="C12" s="1"/>
      <c r="D12" s="1"/>
      <c r="E12" s="14"/>
      <c r="F12" s="182" t="s">
        <v>0</v>
      </c>
      <c r="G12" s="187"/>
      <c r="H12" s="187"/>
      <c r="I12" s="187"/>
      <c r="J12" s="114"/>
      <c r="K12" s="188"/>
      <c r="L12" s="188"/>
      <c r="M12" s="188"/>
      <c r="N12" s="188"/>
      <c r="O12" s="188"/>
      <c r="P12" s="115"/>
    </row>
    <row r="13" spans="2:16" ht="15" customHeight="1" x14ac:dyDescent="0.25">
      <c r="B13" s="1"/>
      <c r="C13" s="1"/>
      <c r="D13" s="1"/>
      <c r="E13" s="14"/>
      <c r="F13" s="189"/>
      <c r="G13" s="190"/>
      <c r="H13" s="190"/>
      <c r="I13" s="190"/>
      <c r="J13" s="190"/>
      <c r="K13" s="190"/>
      <c r="L13" s="190"/>
      <c r="M13" s="190"/>
      <c r="N13" s="190"/>
      <c r="O13" s="190"/>
      <c r="P13" s="191"/>
    </row>
    <row r="14" spans="2:16" ht="15" customHeight="1" x14ac:dyDescent="0.25">
      <c r="B14" s="1"/>
      <c r="D14" s="1"/>
      <c r="E14" s="14"/>
      <c r="F14" s="13" t="s">
        <v>1</v>
      </c>
      <c r="G14" s="202"/>
      <c r="H14" s="187"/>
      <c r="I14" s="187"/>
      <c r="J14" s="187"/>
      <c r="K14" s="187"/>
      <c r="L14" s="10" t="s">
        <v>2</v>
      </c>
      <c r="M14" s="46"/>
      <c r="N14" s="45"/>
      <c r="O14" s="45"/>
      <c r="P14" s="47"/>
    </row>
    <row r="15" spans="2:16" ht="15" customHeight="1" x14ac:dyDescent="0.25">
      <c r="B15" s="1"/>
      <c r="C15" s="1"/>
      <c r="D15" s="1"/>
      <c r="E15" s="14"/>
      <c r="F15" s="170" t="s">
        <v>3</v>
      </c>
      <c r="G15" s="171"/>
      <c r="H15" s="171"/>
      <c r="I15" s="171"/>
      <c r="J15" s="171"/>
      <c r="K15" s="15"/>
      <c r="L15" s="20" t="s">
        <v>23</v>
      </c>
      <c r="M15" s="203"/>
      <c r="N15" s="114"/>
      <c r="O15" s="114"/>
      <c r="P15" s="204"/>
    </row>
    <row r="16" spans="2:16" ht="15" customHeight="1" x14ac:dyDescent="0.25">
      <c r="B16" s="1"/>
      <c r="C16" s="1"/>
      <c r="D16" s="1"/>
      <c r="E16" s="14"/>
      <c r="F16" s="200" t="s">
        <v>29</v>
      </c>
      <c r="G16" s="201"/>
      <c r="H16" s="201"/>
      <c r="I16" s="201"/>
      <c r="J16" s="201"/>
      <c r="K16" s="201"/>
      <c r="L16" s="183"/>
      <c r="M16" s="198"/>
      <c r="N16" s="198"/>
      <c r="O16" s="198"/>
      <c r="P16" s="199"/>
    </row>
    <row r="17" spans="2:16" ht="15" customHeight="1" x14ac:dyDescent="0.25">
      <c r="B17" s="1"/>
      <c r="C17" s="1"/>
      <c r="D17" s="1"/>
      <c r="E17" s="14"/>
      <c r="F17" s="172" t="s">
        <v>22</v>
      </c>
      <c r="G17" s="173"/>
      <c r="H17" s="173"/>
      <c r="I17" s="173"/>
      <c r="J17" s="173"/>
      <c r="K17" s="173"/>
      <c r="L17" s="173"/>
      <c r="M17" s="114"/>
      <c r="N17" s="188"/>
      <c r="O17" s="188"/>
      <c r="P17" s="115"/>
    </row>
    <row r="18" spans="2:16" ht="15" customHeight="1" x14ac:dyDescent="0.25">
      <c r="B18" s="1"/>
      <c r="C18" s="49"/>
      <c r="D18" s="1"/>
      <c r="E18" s="14"/>
      <c r="F18" s="174"/>
      <c r="G18" s="175"/>
      <c r="H18" s="175"/>
      <c r="I18" s="175"/>
      <c r="J18" s="175"/>
      <c r="K18" s="175"/>
      <c r="L18" s="175"/>
      <c r="M18" s="175"/>
      <c r="N18" s="175"/>
      <c r="O18" s="175"/>
      <c r="P18" s="176"/>
    </row>
    <row r="19" spans="2:16" ht="3" customHeight="1" x14ac:dyDescent="0.25">
      <c r="B19" s="1"/>
      <c r="C19" s="1"/>
      <c r="D19" s="1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s="2" customFormat="1" ht="2.25" customHeight="1" x14ac:dyDescent="0.25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0"/>
    </row>
    <row r="21" spans="2:16" s="2" customFormat="1" ht="14.25" customHeight="1" x14ac:dyDescent="0.3">
      <c r="B21" s="168" t="s">
        <v>83</v>
      </c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9"/>
    </row>
    <row r="22" spans="2:16" s="2" customFormat="1" ht="15" customHeight="1" x14ac:dyDescent="0.3">
      <c r="B22" s="168" t="s">
        <v>84</v>
      </c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9"/>
    </row>
    <row r="23" spans="2:16" s="2" customFormat="1" ht="15" customHeight="1" x14ac:dyDescent="0.3">
      <c r="B23" s="168" t="s">
        <v>85</v>
      </c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9"/>
    </row>
    <row r="24" spans="2:16" s="2" customFormat="1" ht="15.75" customHeight="1" x14ac:dyDescent="0.3">
      <c r="B24" s="180" t="s">
        <v>86</v>
      </c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1"/>
    </row>
    <row r="25" spans="2:16" s="2" customFormat="1" ht="13.5" customHeight="1" x14ac:dyDescent="0.3">
      <c r="B25" s="168" t="s">
        <v>87</v>
      </c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9"/>
    </row>
    <row r="26" spans="2:16" s="2" customFormat="1" ht="3.75" customHeight="1" x14ac:dyDescent="0.3">
      <c r="B26" s="195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7"/>
    </row>
    <row r="27" spans="2:16" s="2" customFormat="1" ht="12.75" customHeight="1" x14ac:dyDescent="0.25">
      <c r="B27" s="192" t="s">
        <v>15</v>
      </c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4"/>
    </row>
    <row r="28" spans="2:16" s="2" customFormat="1" ht="14.25" customHeight="1" x14ac:dyDescent="0.3">
      <c r="B28" s="177" t="s">
        <v>16</v>
      </c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9"/>
    </row>
    <row r="29" spans="2:16" s="8" customFormat="1" ht="2.25" customHeight="1" thickBot="1" x14ac:dyDescent="0.3"/>
    <row r="30" spans="2:16" s="8" customFormat="1" ht="23.25" customHeight="1" thickTop="1" x14ac:dyDescent="0.25">
      <c r="B30" s="93" t="s">
        <v>55</v>
      </c>
      <c r="C30" s="95"/>
      <c r="D30" s="84" t="s">
        <v>17</v>
      </c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6"/>
    </row>
    <row r="31" spans="2:16" s="8" customFormat="1" ht="18.75" customHeight="1" thickBot="1" x14ac:dyDescent="0.3">
      <c r="B31" s="94"/>
      <c r="C31" s="96"/>
      <c r="D31" s="87" t="s">
        <v>57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9"/>
    </row>
    <row r="32" spans="2:16" s="8" customFormat="1" ht="32.25" customHeight="1" thickTop="1" x14ac:dyDescent="0.25">
      <c r="B32" s="97" t="s">
        <v>34</v>
      </c>
      <c r="C32" s="95"/>
      <c r="D32" s="90" t="s">
        <v>20</v>
      </c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2"/>
    </row>
    <row r="33" spans="2:16" s="8" customFormat="1" ht="18.75" customHeight="1" x14ac:dyDescent="0.25">
      <c r="B33" s="98"/>
      <c r="C33" s="99"/>
      <c r="D33" s="100" t="s">
        <v>57</v>
      </c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2"/>
    </row>
    <row r="34" spans="2:16" s="8" customFormat="1" ht="27" customHeight="1" x14ac:dyDescent="0.25">
      <c r="B34" s="106" t="s">
        <v>13</v>
      </c>
      <c r="C34" s="107"/>
      <c r="D34" s="107"/>
      <c r="E34" s="106" t="s">
        <v>14</v>
      </c>
      <c r="F34" s="107"/>
      <c r="G34" s="107"/>
      <c r="H34" s="107"/>
      <c r="I34" s="107"/>
      <c r="J34" s="107"/>
      <c r="K34" s="107"/>
      <c r="L34" s="106" t="s">
        <v>18</v>
      </c>
      <c r="M34" s="107"/>
      <c r="N34" s="107"/>
      <c r="O34" s="106" t="s">
        <v>9</v>
      </c>
      <c r="P34" s="107"/>
    </row>
    <row r="35" spans="2:16" s="8" customFormat="1" ht="15.75" customHeight="1" x14ac:dyDescent="0.25">
      <c r="B35" s="109" t="s">
        <v>25</v>
      </c>
      <c r="C35" s="110"/>
      <c r="D35" s="110"/>
      <c r="E35" s="104">
        <v>40</v>
      </c>
      <c r="F35" s="112"/>
      <c r="G35" s="112"/>
      <c r="H35" s="112"/>
      <c r="I35" s="112"/>
      <c r="J35" s="112"/>
      <c r="K35" s="112"/>
      <c r="L35" s="108"/>
      <c r="M35" s="108"/>
      <c r="N35" s="108"/>
      <c r="O35" s="104" t="str">
        <f>IF(E35*L35&gt;0,E35*L35," ")</f>
        <v xml:space="preserve"> </v>
      </c>
      <c r="P35" s="105"/>
    </row>
    <row r="36" spans="2:16" s="8" customFormat="1" ht="15.75" customHeight="1" x14ac:dyDescent="0.25">
      <c r="B36" s="109" t="s">
        <v>26</v>
      </c>
      <c r="C36" s="110"/>
      <c r="D36" s="110"/>
      <c r="E36" s="111">
        <v>40</v>
      </c>
      <c r="F36" s="112"/>
      <c r="G36" s="112"/>
      <c r="H36" s="112"/>
      <c r="I36" s="112"/>
      <c r="J36" s="112"/>
      <c r="K36" s="112"/>
      <c r="L36" s="103"/>
      <c r="M36" s="103"/>
      <c r="N36" s="103"/>
      <c r="O36" s="104" t="str">
        <f>IF(E36*L36&gt;0,E36*L36," ")</f>
        <v xml:space="preserve"> </v>
      </c>
      <c r="P36" s="105"/>
    </row>
    <row r="37" spans="2:16" s="8" customFormat="1" ht="15.75" customHeight="1" x14ac:dyDescent="0.25">
      <c r="B37" s="109" t="s">
        <v>77</v>
      </c>
      <c r="C37" s="110"/>
      <c r="D37" s="110"/>
      <c r="E37" s="111">
        <v>180</v>
      </c>
      <c r="F37" s="112"/>
      <c r="G37" s="112"/>
      <c r="H37" s="112"/>
      <c r="I37" s="112"/>
      <c r="J37" s="112"/>
      <c r="K37" s="112"/>
      <c r="L37" s="103"/>
      <c r="M37" s="103"/>
      <c r="N37" s="103"/>
      <c r="O37" s="119" t="str">
        <f>IF(E37*L37&gt;0,E37*L37," ")</f>
        <v xml:space="preserve"> </v>
      </c>
      <c r="P37" s="124"/>
    </row>
    <row r="38" spans="2:16" s="8" customFormat="1" ht="15.75" customHeight="1" x14ac:dyDescent="0.25">
      <c r="B38" s="109" t="s">
        <v>81</v>
      </c>
      <c r="C38" s="121"/>
      <c r="D38" s="121"/>
      <c r="E38" s="111" t="s">
        <v>56</v>
      </c>
      <c r="F38" s="112"/>
      <c r="G38" s="112"/>
      <c r="H38" s="112"/>
      <c r="I38" s="112"/>
      <c r="J38" s="112"/>
      <c r="K38" s="112"/>
      <c r="L38" s="122" t="s">
        <v>56</v>
      </c>
      <c r="M38" s="123"/>
      <c r="N38" s="123"/>
      <c r="O38" s="119" t="str">
        <f>IF(SUM('Formularz B'!G14:G18)&gt;0,SUM('Formularz B'!G14:G18)," ")</f>
        <v xml:space="preserve"> </v>
      </c>
      <c r="P38" s="120"/>
    </row>
    <row r="39" spans="2:16" s="8" customFormat="1" ht="15.75" customHeight="1" x14ac:dyDescent="0.25">
      <c r="B39" s="109" t="s">
        <v>79</v>
      </c>
      <c r="C39" s="121"/>
      <c r="D39" s="121"/>
      <c r="E39" s="111" t="s">
        <v>56</v>
      </c>
      <c r="F39" s="112"/>
      <c r="G39" s="112"/>
      <c r="H39" s="112"/>
      <c r="I39" s="112"/>
      <c r="J39" s="112"/>
      <c r="K39" s="112"/>
      <c r="L39" s="122" t="s">
        <v>56</v>
      </c>
      <c r="M39" s="123"/>
      <c r="N39" s="123"/>
      <c r="O39" s="119" t="str">
        <f>IF('Formularz B'!R16&gt;0,'Formularz B'!R16," ")</f>
        <v xml:space="preserve"> </v>
      </c>
      <c r="P39" s="120"/>
    </row>
    <row r="40" spans="2:16" s="8" customFormat="1" ht="15.75" customHeight="1" x14ac:dyDescent="0.25">
      <c r="B40" s="109" t="s">
        <v>80</v>
      </c>
      <c r="C40" s="121"/>
      <c r="D40" s="121"/>
      <c r="E40" s="111" t="s">
        <v>56</v>
      </c>
      <c r="F40" s="112"/>
      <c r="G40" s="112"/>
      <c r="H40" s="112"/>
      <c r="I40" s="112"/>
      <c r="J40" s="112"/>
      <c r="K40" s="112"/>
      <c r="L40" s="122" t="s">
        <v>56</v>
      </c>
      <c r="M40" s="159"/>
      <c r="N40" s="159"/>
      <c r="O40" s="119" t="str">
        <f>IF('Formularz B'!P29&gt;0,'Formularz B'!P29," ")</f>
        <v xml:space="preserve"> </v>
      </c>
      <c r="P40" s="120"/>
    </row>
    <row r="41" spans="2:16" s="8" customFormat="1" ht="15" customHeight="1" x14ac:dyDescent="0.25">
      <c r="B41" s="132" t="s">
        <v>19</v>
      </c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3" t="str">
        <f>IF(SUM(O35:P40)&gt;0,SUM(O35:P40)," ")</f>
        <v xml:space="preserve"> </v>
      </c>
      <c r="P41" s="133"/>
    </row>
    <row r="42" spans="2:16" s="8" customFormat="1" ht="12" customHeight="1" x14ac:dyDescent="0.25">
      <c r="B42" s="134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6"/>
    </row>
    <row r="43" spans="2:16" s="8" customFormat="1" ht="2.25" customHeight="1" x14ac:dyDescent="0.25"/>
    <row r="44" spans="2:16" s="11" customFormat="1" ht="67.5" customHeight="1" x14ac:dyDescent="0.25">
      <c r="B44" s="125" t="s">
        <v>88</v>
      </c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7"/>
    </row>
    <row r="45" spans="2:16" s="11" customFormat="1" ht="28.5" customHeight="1" x14ac:dyDescent="0.25">
      <c r="B45" s="128" t="s">
        <v>82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8"/>
    </row>
    <row r="46" spans="2:16" s="11" customFormat="1" ht="21.75" customHeight="1" x14ac:dyDescent="0.25">
      <c r="B46" s="116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8"/>
    </row>
    <row r="47" spans="2:16" s="11" customFormat="1" ht="12.75" customHeight="1" x14ac:dyDescent="0.25">
      <c r="B47" s="116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8"/>
    </row>
    <row r="48" spans="2:16" s="11" customFormat="1" ht="6.75" customHeight="1" x14ac:dyDescent="0.25">
      <c r="B48" s="129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1"/>
    </row>
    <row r="49" spans="2:16" ht="3" customHeight="1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2:16" ht="2.25" customHeight="1" x14ac:dyDescent="0.25">
      <c r="B50" s="25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6"/>
    </row>
    <row r="51" spans="2:16" ht="3.75" hidden="1" customHeight="1" x14ac:dyDescent="0.25">
      <c r="B51" s="2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3"/>
    </row>
    <row r="52" spans="2:16" ht="14.25" customHeight="1" x14ac:dyDescent="0.25">
      <c r="B52" s="116" t="s">
        <v>4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8"/>
    </row>
    <row r="53" spans="2:16" ht="15.75" customHeight="1" x14ac:dyDescent="0.25">
      <c r="B53" s="27" t="s">
        <v>30</v>
      </c>
      <c r="C53" s="3"/>
      <c r="D53" s="113"/>
      <c r="E53" s="114"/>
      <c r="F53" s="114"/>
      <c r="G53" s="114"/>
      <c r="H53" s="114"/>
      <c r="I53" s="114"/>
      <c r="J53" s="114"/>
      <c r="K53" s="115"/>
      <c r="L53" s="2"/>
      <c r="M53" s="2"/>
      <c r="N53" s="2"/>
      <c r="O53" s="2"/>
      <c r="P53" s="23"/>
    </row>
    <row r="54" spans="2:16" ht="2.25" customHeight="1" x14ac:dyDescent="0.25">
      <c r="B54" s="18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17"/>
    </row>
    <row r="55" spans="2:16" ht="2.25" customHeight="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2:16" ht="13.5" customHeight="1" x14ac:dyDescent="0.25">
      <c r="B56" s="142" t="s">
        <v>11</v>
      </c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4"/>
    </row>
    <row r="57" spans="2:16" ht="15" customHeight="1" x14ac:dyDescent="0.25">
      <c r="B57" s="27" t="s">
        <v>31</v>
      </c>
      <c r="C57" s="9"/>
      <c r="D57" s="145"/>
      <c r="E57" s="146"/>
      <c r="F57" s="146"/>
      <c r="G57" s="146"/>
      <c r="H57" s="146"/>
      <c r="I57" s="146"/>
      <c r="J57" s="146"/>
      <c r="K57" s="146"/>
      <c r="L57" s="2"/>
      <c r="M57" s="2"/>
      <c r="N57" s="2"/>
      <c r="O57" s="2"/>
      <c r="P57" s="23"/>
    </row>
    <row r="58" spans="2:16" ht="3" customHeight="1" x14ac:dyDescent="0.25">
      <c r="B58" s="18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17"/>
    </row>
    <row r="59" spans="2:16" ht="3" customHeight="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2:16" ht="27.75" customHeight="1" x14ac:dyDescent="0.25">
      <c r="B60" s="147" t="s">
        <v>24</v>
      </c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9"/>
    </row>
    <row r="61" spans="2:16" ht="27" customHeight="1" x14ac:dyDescent="0.25">
      <c r="B61" s="154" t="s">
        <v>27</v>
      </c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6"/>
    </row>
    <row r="62" spans="2:16" ht="14.25" customHeight="1" x14ac:dyDescent="0.25">
      <c r="B62" s="30" t="s">
        <v>8</v>
      </c>
      <c r="C62" s="150"/>
      <c r="D62" s="151"/>
      <c r="E62" s="8"/>
      <c r="F62" s="16" t="s">
        <v>5</v>
      </c>
      <c r="G62" s="8"/>
      <c r="H62" s="8"/>
      <c r="I62" s="8"/>
      <c r="J62" s="157"/>
      <c r="K62" s="158"/>
      <c r="L62" s="158"/>
      <c r="M62" s="115"/>
      <c r="N62" s="140" t="s">
        <v>6</v>
      </c>
      <c r="O62" s="140"/>
      <c r="P62" s="141"/>
    </row>
    <row r="63" spans="2:16" ht="3" customHeight="1" x14ac:dyDescent="0.25">
      <c r="B63" s="18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17"/>
    </row>
    <row r="64" spans="2:16" ht="2.25" customHeight="1" thickBot="1" x14ac:dyDescent="0.3"/>
    <row r="65" spans="2:17" ht="21.75" customHeight="1" thickBot="1" x14ac:dyDescent="0.3">
      <c r="B65" s="137" t="s">
        <v>60</v>
      </c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9"/>
      <c r="P65" s="152" t="s">
        <v>7</v>
      </c>
      <c r="Q65" s="153"/>
    </row>
  </sheetData>
  <sheetProtection algorithmName="SHA-512" hashValue="XrXdNLn6gbxXlRcVZDNph261Lzup7tAtB5ZPSpaStcBFsvpK1gGMyNjlRdIRYTNrfQH+2U0S2W2csSy4+L/h/w==" saltValue="WP2oERR7WbksSpjRyMatEw==" spinCount="100000" sheet="1" objects="1" scenarios="1"/>
  <mergeCells count="77">
    <mergeCell ref="F10:K10"/>
    <mergeCell ref="L10:P10"/>
    <mergeCell ref="E38:K38"/>
    <mergeCell ref="L38:N38"/>
    <mergeCell ref="O38:P38"/>
    <mergeCell ref="F12:I12"/>
    <mergeCell ref="J12:P12"/>
    <mergeCell ref="M17:P17"/>
    <mergeCell ref="F13:P13"/>
    <mergeCell ref="B27:P27"/>
    <mergeCell ref="B25:P25"/>
    <mergeCell ref="B26:P26"/>
    <mergeCell ref="M16:P16"/>
    <mergeCell ref="F16:L16"/>
    <mergeCell ref="G14:K14"/>
    <mergeCell ref="M15:P15"/>
    <mergeCell ref="B40:D40"/>
    <mergeCell ref="E40:K40"/>
    <mergeCell ref="L40:N40"/>
    <mergeCell ref="O40:P40"/>
    <mergeCell ref="B3:P3"/>
    <mergeCell ref="B4:P4"/>
    <mergeCell ref="B7:P7"/>
    <mergeCell ref="F11:P11"/>
    <mergeCell ref="B21:P21"/>
    <mergeCell ref="F15:J15"/>
    <mergeCell ref="F17:L17"/>
    <mergeCell ref="F18:P18"/>
    <mergeCell ref="B28:P28"/>
    <mergeCell ref="B22:P22"/>
    <mergeCell ref="B23:P23"/>
    <mergeCell ref="B24:P24"/>
    <mergeCell ref="B65:O65"/>
    <mergeCell ref="N62:P62"/>
    <mergeCell ref="B56:P56"/>
    <mergeCell ref="D57:K57"/>
    <mergeCell ref="B60:P60"/>
    <mergeCell ref="C62:D62"/>
    <mergeCell ref="P65:Q65"/>
    <mergeCell ref="B61:P61"/>
    <mergeCell ref="J62:M62"/>
    <mergeCell ref="D53:K53"/>
    <mergeCell ref="B52:P52"/>
    <mergeCell ref="B37:D37"/>
    <mergeCell ref="E37:K37"/>
    <mergeCell ref="O39:P39"/>
    <mergeCell ref="B39:D39"/>
    <mergeCell ref="E39:K39"/>
    <mergeCell ref="L39:N39"/>
    <mergeCell ref="L37:N37"/>
    <mergeCell ref="O37:P37"/>
    <mergeCell ref="B38:D38"/>
    <mergeCell ref="B44:P44"/>
    <mergeCell ref="B45:P48"/>
    <mergeCell ref="B41:N41"/>
    <mergeCell ref="O41:P41"/>
    <mergeCell ref="B42:P42"/>
    <mergeCell ref="L36:N36"/>
    <mergeCell ref="O36:P36"/>
    <mergeCell ref="B34:D34"/>
    <mergeCell ref="E34:K34"/>
    <mergeCell ref="L34:N34"/>
    <mergeCell ref="O34:P34"/>
    <mergeCell ref="L35:N35"/>
    <mergeCell ref="O35:P35"/>
    <mergeCell ref="B36:D36"/>
    <mergeCell ref="E36:K36"/>
    <mergeCell ref="B35:D35"/>
    <mergeCell ref="E35:K35"/>
    <mergeCell ref="D30:P30"/>
    <mergeCell ref="D31:P31"/>
    <mergeCell ref="D32:P32"/>
    <mergeCell ref="B30:B31"/>
    <mergeCell ref="C30:C31"/>
    <mergeCell ref="B32:B33"/>
    <mergeCell ref="C32:C33"/>
    <mergeCell ref="D33:P33"/>
  </mergeCells>
  <pageMargins left="0.15748031496062992" right="0.15748031496062992" top="0.15748031496062992" bottom="0.15748031496062992" header="0.11811023622047245" footer="0.11811023622047245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zoomScale="69" zoomScaleNormal="69" workbookViewId="0">
      <selection activeCell="X31" sqref="X31"/>
    </sheetView>
  </sheetViews>
  <sheetFormatPr defaultColWidth="9.140625" defaultRowHeight="15" x14ac:dyDescent="0.25"/>
  <cols>
    <col min="1" max="1" width="5.140625" style="48" customWidth="1"/>
    <col min="2" max="2" width="7.5703125" style="48" customWidth="1"/>
    <col min="3" max="3" width="8.5703125" style="48" customWidth="1"/>
    <col min="4" max="4" width="4.5703125" style="48" customWidth="1"/>
    <col min="5" max="5" width="6.140625" style="48" customWidth="1"/>
    <col min="6" max="6" width="8.140625" style="48" customWidth="1"/>
    <col min="7" max="7" width="8.5703125" style="48" customWidth="1"/>
    <col min="8" max="8" width="0.5703125" style="48" customWidth="1"/>
    <col min="9" max="9" width="0.42578125" style="48" customWidth="1"/>
    <col min="10" max="10" width="5.42578125" style="48" customWidth="1"/>
    <col min="11" max="11" width="5.7109375" style="48" customWidth="1"/>
    <col min="12" max="12" width="1" style="48" customWidth="1"/>
    <col min="13" max="13" width="5.42578125" style="48" customWidth="1"/>
    <col min="14" max="14" width="12.5703125" style="48" customWidth="1"/>
    <col min="15" max="15" width="3.5703125" style="48" customWidth="1"/>
    <col min="16" max="16" width="2.28515625" style="48" customWidth="1"/>
    <col min="17" max="17" width="4.85546875" style="48" customWidth="1"/>
    <col min="18" max="18" width="3.85546875" style="48" customWidth="1"/>
    <col min="19" max="19" width="4.7109375" style="48" customWidth="1"/>
    <col min="20" max="20" width="0.42578125" style="48" customWidth="1"/>
    <col min="21" max="16384" width="9.140625" style="48"/>
  </cols>
  <sheetData>
    <row r="1" spans="1:20" ht="5.25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ht="6.75" customHeight="1" x14ac:dyDescent="0.2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3"/>
      <c r="T2" s="50"/>
    </row>
    <row r="3" spans="1:20" ht="14.25" customHeight="1" x14ac:dyDescent="0.25">
      <c r="A3" s="261" t="s">
        <v>58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3"/>
      <c r="T3" s="50"/>
    </row>
    <row r="4" spans="1:20" ht="22.5" customHeight="1" x14ac:dyDescent="0.25">
      <c r="A4" s="264" t="s">
        <v>59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3"/>
      <c r="T4" s="50"/>
    </row>
    <row r="5" spans="1:20" ht="3" customHeight="1" x14ac:dyDescent="0.25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5"/>
      <c r="T5" s="50"/>
    </row>
    <row r="6" spans="1:20" ht="12" customHeight="1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50"/>
    </row>
    <row r="7" spans="1:20" ht="3" customHeight="1" x14ac:dyDescent="0.25">
      <c r="A7" s="67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9"/>
      <c r="T7" s="50"/>
    </row>
    <row r="8" spans="1:20" ht="21" customHeight="1" x14ac:dyDescent="0.25">
      <c r="A8" s="264" t="s">
        <v>33</v>
      </c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265"/>
      <c r="R8" s="265"/>
      <c r="S8" s="266"/>
      <c r="T8" s="50"/>
    </row>
    <row r="9" spans="1:20" ht="3" customHeight="1" x14ac:dyDescent="0.25">
      <c r="A9" s="70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2"/>
      <c r="T9" s="50"/>
    </row>
    <row r="10" spans="1:20" ht="15.75" customHeight="1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50"/>
    </row>
    <row r="11" spans="1:20" ht="16.5" customHeight="1" x14ac:dyDescent="0.25">
      <c r="A11" s="74"/>
      <c r="B11" s="74"/>
      <c r="C11" s="74"/>
      <c r="D11" s="74"/>
      <c r="E11" s="74"/>
      <c r="F11" s="74"/>
      <c r="G11" s="74"/>
      <c r="H11" s="259"/>
      <c r="I11" s="260"/>
      <c r="J11" s="260"/>
      <c r="K11" s="66"/>
      <c r="L11" s="66"/>
      <c r="M11" s="66"/>
      <c r="N11" s="66"/>
      <c r="O11" s="66"/>
      <c r="P11" s="66"/>
      <c r="Q11" s="66"/>
      <c r="R11" s="66"/>
      <c r="S11" s="66"/>
      <c r="T11" s="50"/>
    </row>
    <row r="12" spans="1:20" s="8" customFormat="1" ht="23.25" customHeight="1" x14ac:dyDescent="0.25">
      <c r="A12" s="75" t="s">
        <v>37</v>
      </c>
      <c r="B12" s="267" t="s">
        <v>61</v>
      </c>
      <c r="C12" s="267"/>
      <c r="D12" s="268"/>
      <c r="E12" s="268"/>
      <c r="F12" s="268"/>
      <c r="G12" s="268"/>
      <c r="H12" s="76"/>
      <c r="I12" s="76"/>
      <c r="J12" s="75" t="s">
        <v>44</v>
      </c>
      <c r="K12" s="269" t="s">
        <v>62</v>
      </c>
      <c r="L12" s="269"/>
      <c r="M12" s="269"/>
      <c r="N12" s="269"/>
      <c r="O12" s="269"/>
      <c r="P12" s="270"/>
      <c r="Q12" s="270"/>
      <c r="R12" s="270"/>
      <c r="S12" s="270"/>
    </row>
    <row r="13" spans="1:20" s="8" customFormat="1" ht="26.25" customHeight="1" x14ac:dyDescent="0.25">
      <c r="A13" s="256" t="s">
        <v>63</v>
      </c>
      <c r="B13" s="238"/>
      <c r="C13" s="238"/>
      <c r="D13" s="256" t="s">
        <v>64</v>
      </c>
      <c r="E13" s="238"/>
      <c r="F13" s="62" t="s">
        <v>36</v>
      </c>
      <c r="G13" s="62" t="s">
        <v>9</v>
      </c>
      <c r="H13" s="76"/>
      <c r="I13" s="76"/>
      <c r="J13" s="257" t="s">
        <v>65</v>
      </c>
      <c r="K13" s="256"/>
      <c r="L13" s="256"/>
      <c r="M13" s="256"/>
      <c r="N13" s="257" t="s">
        <v>66</v>
      </c>
      <c r="O13" s="258"/>
      <c r="P13" s="257" t="s">
        <v>67</v>
      </c>
      <c r="Q13" s="258"/>
      <c r="R13" s="258"/>
      <c r="S13" s="258"/>
    </row>
    <row r="14" spans="1:20" s="8" customFormat="1" ht="24" customHeight="1" x14ac:dyDescent="0.25">
      <c r="A14" s="237" t="s">
        <v>68</v>
      </c>
      <c r="B14" s="238"/>
      <c r="C14" s="238"/>
      <c r="D14" s="224">
        <v>600</v>
      </c>
      <c r="E14" s="238"/>
      <c r="F14" s="53"/>
      <c r="G14" s="51" t="str">
        <f>IF(D14*F14&gt;0,D14*F14," ")</f>
        <v xml:space="preserve"> </v>
      </c>
      <c r="H14" s="76"/>
      <c r="I14" s="76"/>
      <c r="J14" s="271" t="s">
        <v>38</v>
      </c>
      <c r="K14" s="280"/>
      <c r="L14" s="238"/>
      <c r="M14" s="54"/>
      <c r="N14" s="77" t="s">
        <v>39</v>
      </c>
      <c r="O14" s="55"/>
      <c r="P14" s="271" t="s">
        <v>40</v>
      </c>
      <c r="Q14" s="238"/>
      <c r="R14" s="238"/>
      <c r="S14" s="54"/>
    </row>
    <row r="15" spans="1:20" s="8" customFormat="1" ht="24" customHeight="1" thickBot="1" x14ac:dyDescent="0.3">
      <c r="A15" s="237" t="s">
        <v>69</v>
      </c>
      <c r="B15" s="238"/>
      <c r="C15" s="238"/>
      <c r="D15" s="224">
        <v>500</v>
      </c>
      <c r="E15" s="238"/>
      <c r="F15" s="53"/>
      <c r="G15" s="51" t="str">
        <f>IF(D15*F15&gt;0,D15*F15," ")</f>
        <v xml:space="preserve"> </v>
      </c>
      <c r="H15" s="76"/>
      <c r="I15" s="76"/>
      <c r="J15" s="272" t="s">
        <v>70</v>
      </c>
      <c r="K15" s="273"/>
      <c r="L15" s="238"/>
      <c r="M15" s="54"/>
      <c r="N15" s="78" t="s">
        <v>71</v>
      </c>
      <c r="O15" s="56"/>
      <c r="P15" s="272" t="s">
        <v>41</v>
      </c>
      <c r="Q15" s="238"/>
      <c r="R15" s="274"/>
      <c r="S15" s="57" t="str">
        <f>IF(M15+O15&gt;0,M15+O15," ")</f>
        <v xml:space="preserve"> </v>
      </c>
    </row>
    <row r="16" spans="1:20" s="8" customFormat="1" ht="15" customHeight="1" x14ac:dyDescent="0.25">
      <c r="A16" s="237" t="s">
        <v>72</v>
      </c>
      <c r="B16" s="238"/>
      <c r="C16" s="238"/>
      <c r="D16" s="224">
        <v>300</v>
      </c>
      <c r="E16" s="238"/>
      <c r="F16" s="53"/>
      <c r="G16" s="51" t="str">
        <f>IF(D16*F16&gt;0,D16*F16," ")</f>
        <v xml:space="preserve"> </v>
      </c>
      <c r="H16" s="76"/>
      <c r="I16" s="76"/>
      <c r="J16" s="257" t="s">
        <v>42</v>
      </c>
      <c r="K16" s="256"/>
      <c r="L16" s="256"/>
      <c r="M16" s="256"/>
      <c r="N16" s="256"/>
      <c r="O16" s="256"/>
      <c r="P16" s="256"/>
      <c r="Q16" s="275"/>
      <c r="R16" s="276" t="str">
        <f>IF(S15=" "," ",IF(S15&lt;5,S15*25,IF(S15&lt;10,S15*18,S15*15)))</f>
        <v xml:space="preserve"> </v>
      </c>
      <c r="S16" s="277"/>
    </row>
    <row r="17" spans="1:22" s="8" customFormat="1" ht="14.25" customHeight="1" thickBot="1" x14ac:dyDescent="0.3">
      <c r="A17" s="237" t="s">
        <v>73</v>
      </c>
      <c r="B17" s="238"/>
      <c r="C17" s="238"/>
      <c r="D17" s="224">
        <v>300</v>
      </c>
      <c r="E17" s="238"/>
      <c r="F17" s="53"/>
      <c r="G17" s="51" t="str">
        <f>IF(D17*F17&gt;0,D17*F17," ")</f>
        <v xml:space="preserve"> </v>
      </c>
      <c r="H17" s="76"/>
      <c r="I17" s="76"/>
      <c r="J17" s="256"/>
      <c r="K17" s="256"/>
      <c r="L17" s="256"/>
      <c r="M17" s="256"/>
      <c r="N17" s="256"/>
      <c r="O17" s="256"/>
      <c r="P17" s="256"/>
      <c r="Q17" s="275"/>
      <c r="R17" s="278"/>
      <c r="S17" s="279"/>
    </row>
    <row r="18" spans="1:22" s="8" customFormat="1" ht="15" customHeight="1" x14ac:dyDescent="0.25">
      <c r="A18" s="237" t="s">
        <v>74</v>
      </c>
      <c r="B18" s="238"/>
      <c r="C18" s="238"/>
      <c r="D18" s="224">
        <v>200</v>
      </c>
      <c r="E18" s="238"/>
      <c r="F18" s="53"/>
      <c r="G18" s="51" t="str">
        <f>IF(D18*F18&gt;0,D18*F18," ")</f>
        <v xml:space="preserve"> </v>
      </c>
      <c r="H18" s="76"/>
      <c r="I18" s="239" t="s">
        <v>43</v>
      </c>
      <c r="J18" s="239"/>
      <c r="K18" s="239"/>
      <c r="L18" s="239"/>
      <c r="M18" s="239"/>
      <c r="N18" s="239"/>
      <c r="O18" s="239"/>
      <c r="P18" s="239"/>
      <c r="Q18" s="239"/>
      <c r="R18" s="239"/>
      <c r="S18" s="239"/>
    </row>
    <row r="19" spans="1:22" s="8" customFormat="1" ht="15" customHeight="1" x14ac:dyDescent="0.25">
      <c r="A19" s="240" t="s">
        <v>75</v>
      </c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</row>
    <row r="20" spans="1:22" s="8" customFormat="1" ht="15" customHeight="1" x14ac:dyDescent="0.25">
      <c r="A20" s="240" t="s">
        <v>76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</row>
    <row r="21" spans="1:22" s="52" customFormat="1" ht="23.25" customHeight="1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50"/>
      <c r="U21" s="48"/>
      <c r="V21" s="48"/>
    </row>
    <row r="22" spans="1:22" s="52" customFormat="1" ht="26.25" customHeight="1" x14ac:dyDescent="0.25">
      <c r="A22" s="75" t="s">
        <v>78</v>
      </c>
      <c r="B22" s="243" t="s">
        <v>45</v>
      </c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5"/>
      <c r="T22" s="50"/>
      <c r="U22" s="48"/>
      <c r="V22" s="48"/>
    </row>
    <row r="23" spans="1:22" s="52" customFormat="1" ht="24" customHeight="1" x14ac:dyDescent="0.25">
      <c r="A23" s="246" t="s">
        <v>46</v>
      </c>
      <c r="B23" s="247"/>
      <c r="C23" s="250" t="s">
        <v>47</v>
      </c>
      <c r="D23" s="251"/>
      <c r="E23" s="251"/>
      <c r="F23" s="252"/>
      <c r="G23" s="250" t="s">
        <v>48</v>
      </c>
      <c r="H23" s="251"/>
      <c r="I23" s="251"/>
      <c r="J23" s="251"/>
      <c r="K23" s="251"/>
      <c r="L23" s="251"/>
      <c r="M23" s="252"/>
      <c r="N23" s="253" t="s">
        <v>49</v>
      </c>
      <c r="O23" s="254"/>
      <c r="P23" s="254"/>
      <c r="Q23" s="254"/>
      <c r="R23" s="254"/>
      <c r="S23" s="255"/>
      <c r="T23" s="50"/>
      <c r="U23" s="48"/>
      <c r="V23" s="48"/>
    </row>
    <row r="24" spans="1:22" s="52" customFormat="1" ht="24" customHeight="1" x14ac:dyDescent="0.25">
      <c r="A24" s="248"/>
      <c r="B24" s="249"/>
      <c r="C24" s="234" t="s">
        <v>35</v>
      </c>
      <c r="D24" s="236"/>
      <c r="E24" s="61" t="s">
        <v>36</v>
      </c>
      <c r="F24" s="61" t="s">
        <v>50</v>
      </c>
      <c r="G24" s="61" t="s">
        <v>35</v>
      </c>
      <c r="H24" s="234" t="s">
        <v>36</v>
      </c>
      <c r="I24" s="235"/>
      <c r="J24" s="236"/>
      <c r="K24" s="234" t="s">
        <v>51</v>
      </c>
      <c r="L24" s="235"/>
      <c r="M24" s="236"/>
      <c r="N24" s="62" t="s">
        <v>35</v>
      </c>
      <c r="O24" s="234" t="s">
        <v>36</v>
      </c>
      <c r="P24" s="235"/>
      <c r="Q24" s="236"/>
      <c r="R24" s="234" t="s">
        <v>50</v>
      </c>
      <c r="S24" s="236"/>
      <c r="T24" s="50"/>
      <c r="U24" s="48"/>
      <c r="V24" s="48"/>
    </row>
    <row r="25" spans="1:22" s="52" customFormat="1" ht="15" customHeight="1" x14ac:dyDescent="0.25">
      <c r="A25" s="225">
        <v>45821</v>
      </c>
      <c r="B25" s="226"/>
      <c r="C25" s="227">
        <v>25</v>
      </c>
      <c r="D25" s="228"/>
      <c r="E25" s="60"/>
      <c r="F25" s="51" t="str">
        <f>IF(C25*E25&gt;0,C25*E25," ")</f>
        <v xml:space="preserve"> </v>
      </c>
      <c r="G25" s="58">
        <v>30</v>
      </c>
      <c r="H25" s="229"/>
      <c r="I25" s="229"/>
      <c r="J25" s="229"/>
      <c r="K25" s="230" t="str">
        <f>IF(G25*H25&gt;0,G25*H25," ")</f>
        <v xml:space="preserve"> </v>
      </c>
      <c r="L25" s="231"/>
      <c r="M25" s="232"/>
      <c r="N25" s="59">
        <v>30</v>
      </c>
      <c r="O25" s="229"/>
      <c r="P25" s="229"/>
      <c r="Q25" s="229"/>
      <c r="R25" s="223" t="str">
        <f>IF(N25*O25&gt;0,N25*O25," ")</f>
        <v xml:space="preserve"> </v>
      </c>
      <c r="S25" s="224"/>
      <c r="T25" s="50"/>
      <c r="U25" s="48"/>
      <c r="V25" s="48"/>
    </row>
    <row r="26" spans="1:22" s="52" customFormat="1" ht="14.25" customHeight="1" x14ac:dyDescent="0.25">
      <c r="A26" s="225">
        <v>45822</v>
      </c>
      <c r="B26" s="226"/>
      <c r="C26" s="227">
        <v>25</v>
      </c>
      <c r="D26" s="228"/>
      <c r="E26" s="60"/>
      <c r="F26" s="51" t="str">
        <f t="shared" ref="F26:F28" si="0">IF(C26*E26&gt;0,C26*E26," ")</f>
        <v xml:space="preserve"> </v>
      </c>
      <c r="G26" s="58">
        <v>30</v>
      </c>
      <c r="H26" s="229"/>
      <c r="I26" s="229"/>
      <c r="J26" s="229"/>
      <c r="K26" s="230" t="str">
        <f>IF(G26*H26&gt;0,G26*H26," ")</f>
        <v xml:space="preserve"> </v>
      </c>
      <c r="L26" s="231"/>
      <c r="M26" s="232"/>
      <c r="N26" s="59">
        <v>30</v>
      </c>
      <c r="O26" s="229"/>
      <c r="P26" s="229"/>
      <c r="Q26" s="229"/>
      <c r="R26" s="223" t="str">
        <f t="shared" ref="R26:R28" si="1">IF(N26*O26&gt;0,N26*O26," ")</f>
        <v xml:space="preserve"> </v>
      </c>
      <c r="S26" s="224"/>
      <c r="T26" s="50"/>
      <c r="U26" s="48"/>
      <c r="V26" s="48"/>
    </row>
    <row r="27" spans="1:22" s="52" customFormat="1" ht="15" customHeight="1" x14ac:dyDescent="0.25">
      <c r="A27" s="225">
        <v>45823</v>
      </c>
      <c r="B27" s="226"/>
      <c r="C27" s="227">
        <v>25</v>
      </c>
      <c r="D27" s="228"/>
      <c r="E27" s="60"/>
      <c r="F27" s="51" t="str">
        <f t="shared" si="0"/>
        <v xml:space="preserve"> </v>
      </c>
      <c r="G27" s="58">
        <v>30</v>
      </c>
      <c r="H27" s="229"/>
      <c r="I27" s="229"/>
      <c r="J27" s="229"/>
      <c r="K27" s="230" t="str">
        <f>IF(G27*H27&gt;0,G27*H27," ")</f>
        <v xml:space="preserve"> </v>
      </c>
      <c r="L27" s="231"/>
      <c r="M27" s="232"/>
      <c r="N27" s="59">
        <v>30</v>
      </c>
      <c r="O27" s="229"/>
      <c r="P27" s="229"/>
      <c r="Q27" s="229"/>
      <c r="R27" s="223" t="str">
        <f t="shared" si="1"/>
        <v xml:space="preserve"> </v>
      </c>
      <c r="S27" s="224"/>
      <c r="T27" s="50"/>
      <c r="U27" s="48"/>
      <c r="V27" s="48"/>
    </row>
    <row r="28" spans="1:22" s="52" customFormat="1" ht="15" customHeight="1" thickBot="1" x14ac:dyDescent="0.3">
      <c r="A28" s="225">
        <v>45824</v>
      </c>
      <c r="B28" s="226"/>
      <c r="C28" s="227">
        <v>25</v>
      </c>
      <c r="D28" s="228"/>
      <c r="E28" s="60"/>
      <c r="F28" s="51" t="str">
        <f t="shared" si="0"/>
        <v xml:space="preserve"> </v>
      </c>
      <c r="G28" s="58">
        <v>30</v>
      </c>
      <c r="H28" s="229"/>
      <c r="I28" s="229"/>
      <c r="J28" s="229"/>
      <c r="K28" s="230" t="str">
        <f>IF(G28*H28&gt;0,G28*H28," ")</f>
        <v xml:space="preserve"> </v>
      </c>
      <c r="L28" s="231"/>
      <c r="M28" s="232"/>
      <c r="N28" s="59">
        <v>30</v>
      </c>
      <c r="O28" s="229"/>
      <c r="P28" s="233"/>
      <c r="Q28" s="233"/>
      <c r="R28" s="223" t="str">
        <f t="shared" si="1"/>
        <v xml:space="preserve"> </v>
      </c>
      <c r="S28" s="224"/>
      <c r="T28" s="50"/>
      <c r="U28" s="48"/>
      <c r="V28" s="48"/>
    </row>
    <row r="29" spans="1:22" s="52" customFormat="1" ht="15" customHeight="1" thickBot="1" x14ac:dyDescent="0.3">
      <c r="A29" s="205" t="s">
        <v>52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7"/>
      <c r="P29" s="208" t="str">
        <f>IF(SUM(F25:F28)+SUM(K25:K28)+SUM(R25:S28)&gt;0,SUM(F25:F28)+SUM(K25:K28)+SUM(R25:S28)," ")</f>
        <v xml:space="preserve"> </v>
      </c>
      <c r="Q29" s="209"/>
      <c r="R29" s="209"/>
      <c r="S29" s="210"/>
      <c r="T29" s="50"/>
      <c r="U29" s="48"/>
      <c r="V29" s="48"/>
    </row>
    <row r="30" spans="1:22" ht="6.75" customHeight="1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50"/>
    </row>
    <row r="31" spans="1:22" ht="25.5" customHeight="1" x14ac:dyDescent="0.25">
      <c r="A31" s="211" t="s">
        <v>53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50"/>
    </row>
    <row r="32" spans="1:22" ht="10.5" customHeight="1" x14ac:dyDescent="0.25">
      <c r="A32" s="211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50"/>
    </row>
    <row r="33" spans="1:20" ht="17.25" customHeight="1" x14ac:dyDescent="0.25">
      <c r="A33" s="79" t="s">
        <v>89</v>
      </c>
      <c r="B33" s="79"/>
      <c r="C33" s="79"/>
      <c r="D33" s="79"/>
      <c r="E33" s="79"/>
      <c r="F33" s="79"/>
      <c r="G33" s="80"/>
      <c r="H33" s="81"/>
      <c r="I33" s="81"/>
      <c r="J33" s="81"/>
      <c r="K33" s="82"/>
      <c r="L33" s="82"/>
      <c r="M33" s="82"/>
      <c r="N33" s="82"/>
      <c r="O33" s="82"/>
      <c r="P33" s="82"/>
      <c r="Q33" s="82"/>
      <c r="R33" s="82"/>
      <c r="S33" s="82"/>
      <c r="T33" s="50"/>
    </row>
    <row r="34" spans="1:20" ht="18" customHeight="1" x14ac:dyDescent="0.25">
      <c r="A34" s="217"/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50"/>
    </row>
    <row r="35" spans="1:20" ht="18" customHeight="1" x14ac:dyDescent="0.25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50"/>
    </row>
    <row r="36" spans="1:20" ht="18" customHeight="1" x14ac:dyDescent="0.25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50"/>
    </row>
    <row r="37" spans="1:20" ht="18" customHeight="1" x14ac:dyDescent="0.25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50"/>
    </row>
    <row r="38" spans="1:20" ht="18" customHeight="1" x14ac:dyDescent="0.25">
      <c r="A38" s="222" t="s">
        <v>54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50"/>
    </row>
    <row r="39" spans="1:20" ht="18" customHeight="1" x14ac:dyDescent="0.25">
      <c r="A39" s="219"/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50"/>
    </row>
    <row r="40" spans="1:20" ht="18" customHeight="1" x14ac:dyDescent="0.25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50"/>
    </row>
    <row r="41" spans="1:20" ht="18" customHeight="1" x14ac:dyDescent="0.25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50"/>
    </row>
    <row r="42" spans="1:20" ht="18" customHeight="1" x14ac:dyDescent="0.25">
      <c r="A42" s="217"/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50"/>
    </row>
    <row r="43" spans="1:20" ht="15.75" customHeight="1" thickBot="1" x14ac:dyDescent="0.3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50"/>
    </row>
    <row r="44" spans="1:20" ht="33" customHeight="1" thickBot="1" x14ac:dyDescent="0.3">
      <c r="A44" s="213" t="s">
        <v>60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4"/>
      <c r="R44" s="215" t="s">
        <v>10</v>
      </c>
      <c r="S44" s="216"/>
      <c r="T44" s="50"/>
    </row>
    <row r="45" spans="1:20" ht="3" customHeight="1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</row>
  </sheetData>
  <sheetProtection algorithmName="SHA-512" hashValue="d2zg1Loyd8AdyakuFtH7J+3I6hVXvl+a8U1+FAG7Qzk7WSneBpd9mNNZSRAkLP8WnfLSfjG8ntyFvVpqnJ49Iw==" saltValue="CkASjlc2pxyOsQZlFlh4nA==" spinCount="100000" sheet="1" objects="1" scenarios="1"/>
  <mergeCells count="79">
    <mergeCell ref="P14:R14"/>
    <mergeCell ref="J15:L15"/>
    <mergeCell ref="P15:R15"/>
    <mergeCell ref="A16:C16"/>
    <mergeCell ref="D16:E16"/>
    <mergeCell ref="J16:Q17"/>
    <mergeCell ref="R16:S17"/>
    <mergeCell ref="A17:C17"/>
    <mergeCell ref="D17:E17"/>
    <mergeCell ref="A14:C14"/>
    <mergeCell ref="D14:E14"/>
    <mergeCell ref="J14:L14"/>
    <mergeCell ref="A15:C15"/>
    <mergeCell ref="D15:E15"/>
    <mergeCell ref="H11:J11"/>
    <mergeCell ref="A3:S3"/>
    <mergeCell ref="A4:S4"/>
    <mergeCell ref="A8:S8"/>
    <mergeCell ref="B12:G12"/>
    <mergeCell ref="K12:S12"/>
    <mergeCell ref="A13:C13"/>
    <mergeCell ref="D13:E13"/>
    <mergeCell ref="J13:M13"/>
    <mergeCell ref="N13:O13"/>
    <mergeCell ref="P13:S13"/>
    <mergeCell ref="B22:S22"/>
    <mergeCell ref="A23:B24"/>
    <mergeCell ref="C23:F23"/>
    <mergeCell ref="G23:M23"/>
    <mergeCell ref="N23:S23"/>
    <mergeCell ref="C24:D24"/>
    <mergeCell ref="H24:J24"/>
    <mergeCell ref="K24:M24"/>
    <mergeCell ref="A18:C18"/>
    <mergeCell ref="D18:E18"/>
    <mergeCell ref="I18:S18"/>
    <mergeCell ref="A19:S19"/>
    <mergeCell ref="A20:S20"/>
    <mergeCell ref="R26:S26"/>
    <mergeCell ref="O24:Q24"/>
    <mergeCell ref="R24:S24"/>
    <mergeCell ref="A25:B25"/>
    <mergeCell ref="C25:D25"/>
    <mergeCell ref="H25:J25"/>
    <mergeCell ref="K25:M25"/>
    <mergeCell ref="O25:Q25"/>
    <mergeCell ref="R25:S25"/>
    <mergeCell ref="A26:B26"/>
    <mergeCell ref="C26:D26"/>
    <mergeCell ref="H26:J26"/>
    <mergeCell ref="K26:M26"/>
    <mergeCell ref="O26:Q26"/>
    <mergeCell ref="R28:S28"/>
    <mergeCell ref="A27:B27"/>
    <mergeCell ref="C27:D27"/>
    <mergeCell ref="H27:J27"/>
    <mergeCell ref="K27:M27"/>
    <mergeCell ref="O27:Q27"/>
    <mergeCell ref="R27:S27"/>
    <mergeCell ref="A28:B28"/>
    <mergeCell ref="C28:D28"/>
    <mergeCell ref="H28:J28"/>
    <mergeCell ref="K28:M28"/>
    <mergeCell ref="O28:Q28"/>
    <mergeCell ref="A29:O29"/>
    <mergeCell ref="P29:S29"/>
    <mergeCell ref="A31:S31"/>
    <mergeCell ref="A44:Q44"/>
    <mergeCell ref="R44:S44"/>
    <mergeCell ref="A34:S34"/>
    <mergeCell ref="A35:S35"/>
    <mergeCell ref="A36:S36"/>
    <mergeCell ref="A40:S40"/>
    <mergeCell ref="A41:S41"/>
    <mergeCell ref="A42:S42"/>
    <mergeCell ref="A32:S32"/>
    <mergeCell ref="A37:S37"/>
    <mergeCell ref="A39:S39"/>
    <mergeCell ref="A38:S38"/>
  </mergeCells>
  <pageMargins left="0.15748031496062992" right="0.1574803149606299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zoomScale="82" zoomScaleNormal="82" workbookViewId="0">
      <selection activeCell="L8" sqref="L8:R8"/>
    </sheetView>
  </sheetViews>
  <sheetFormatPr defaultColWidth="9.140625" defaultRowHeight="15" x14ac:dyDescent="0.25"/>
  <cols>
    <col min="1" max="1" width="1" style="52" customWidth="1"/>
    <col min="2" max="2" width="5.140625" style="52" customWidth="1"/>
    <col min="3" max="3" width="6.28515625" style="52" customWidth="1"/>
    <col min="4" max="4" width="9.42578125" style="52" customWidth="1"/>
    <col min="5" max="5" width="11" style="52" customWidth="1"/>
    <col min="6" max="6" width="0.5703125" style="52" customWidth="1"/>
    <col min="7" max="7" width="10.140625" style="52" customWidth="1"/>
    <col min="8" max="8" width="7.7109375" style="52" customWidth="1"/>
    <col min="9" max="9" width="8.7109375" style="52" customWidth="1"/>
    <col min="10" max="10" width="8.28515625" style="52" customWidth="1"/>
    <col min="11" max="11" width="0.5703125" style="52" customWidth="1"/>
    <col min="12" max="12" width="5.85546875" style="52" customWidth="1"/>
    <col min="13" max="13" width="6" style="52" customWidth="1"/>
    <col min="14" max="14" width="2.28515625" style="52" customWidth="1"/>
    <col min="15" max="15" width="4.5703125" style="52" customWidth="1"/>
    <col min="16" max="16" width="1.85546875" style="52" customWidth="1"/>
    <col min="17" max="17" width="3.140625" style="52" customWidth="1"/>
    <col min="18" max="18" width="7.42578125" style="52" customWidth="1"/>
    <col min="19" max="19" width="0.5703125" style="52" customWidth="1"/>
    <col min="20" max="20" width="0.42578125" style="52" customWidth="1"/>
    <col min="21" max="16384" width="9.140625" style="52"/>
  </cols>
  <sheetData>
    <row r="1" spans="1:19" ht="2.25" customHeight="1" x14ac:dyDescent="0.25"/>
    <row r="2" spans="1:19" ht="2.25" customHeight="1" x14ac:dyDescent="0.25">
      <c r="A2" s="8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3"/>
      <c r="S2" s="8"/>
    </row>
    <row r="3" spans="1:19" ht="16.899999999999999" customHeight="1" x14ac:dyDescent="0.25">
      <c r="A3" s="8"/>
      <c r="B3" s="281" t="s">
        <v>28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3"/>
      <c r="S3" s="8"/>
    </row>
    <row r="4" spans="1:19" ht="15.6" customHeight="1" x14ac:dyDescent="0.25">
      <c r="A4" s="8"/>
      <c r="B4" s="291" t="s">
        <v>58</v>
      </c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3"/>
      <c r="S4" s="8"/>
    </row>
    <row r="5" spans="1:19" ht="22.5" customHeight="1" x14ac:dyDescent="0.25">
      <c r="A5" s="8"/>
      <c r="B5" s="294" t="s">
        <v>59</v>
      </c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6"/>
      <c r="S5" s="8"/>
    </row>
    <row r="6" spans="1:19" ht="7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8"/>
    </row>
    <row r="7" spans="1:19" s="8" customFormat="1" ht="408.75" customHeight="1" x14ac:dyDescent="0.25">
      <c r="B7" s="297" t="s">
        <v>91</v>
      </c>
      <c r="C7" s="298"/>
      <c r="D7" s="298"/>
      <c r="E7" s="299"/>
      <c r="F7" s="37"/>
      <c r="G7" s="297" t="s">
        <v>90</v>
      </c>
      <c r="H7" s="298"/>
      <c r="I7" s="298"/>
      <c r="J7" s="299"/>
      <c r="K7" s="37"/>
      <c r="L7" s="297" t="s">
        <v>93</v>
      </c>
      <c r="M7" s="298"/>
      <c r="N7" s="298"/>
      <c r="O7" s="298"/>
      <c r="P7" s="298"/>
      <c r="Q7" s="298"/>
      <c r="R7" s="299"/>
    </row>
    <row r="8" spans="1:19" ht="355.5" customHeight="1" x14ac:dyDescent="0.25">
      <c r="B8" s="284" t="s">
        <v>92</v>
      </c>
      <c r="C8" s="285"/>
      <c r="D8" s="285"/>
      <c r="E8" s="286"/>
      <c r="F8" s="44"/>
      <c r="G8" s="284" t="s">
        <v>95</v>
      </c>
      <c r="H8" s="285"/>
      <c r="I8" s="285"/>
      <c r="J8" s="286"/>
      <c r="K8" s="44"/>
      <c r="L8" s="284" t="s">
        <v>94</v>
      </c>
      <c r="M8" s="285"/>
      <c r="N8" s="285"/>
      <c r="O8" s="285"/>
      <c r="P8" s="285"/>
      <c r="Q8" s="285"/>
      <c r="R8" s="286"/>
    </row>
    <row r="9" spans="1:19" ht="3" customHeight="1" x14ac:dyDescent="0.25">
      <c r="B9" s="6"/>
      <c r="C9" s="7"/>
      <c r="D9" s="7"/>
      <c r="E9" s="7"/>
      <c r="F9" s="44"/>
      <c r="G9" s="6"/>
      <c r="H9" s="7"/>
      <c r="I9" s="7"/>
      <c r="J9" s="7"/>
      <c r="K9" s="44"/>
      <c r="L9" s="6"/>
      <c r="M9" s="7"/>
      <c r="N9" s="7"/>
      <c r="O9" s="7"/>
      <c r="P9" s="7"/>
      <c r="Q9" s="7"/>
      <c r="R9" s="7"/>
    </row>
    <row r="10" spans="1:19" ht="20.25" customHeight="1" x14ac:dyDescent="0.25">
      <c r="B10" s="287" t="s">
        <v>60</v>
      </c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8"/>
      <c r="R10" s="289" t="s">
        <v>32</v>
      </c>
      <c r="S10" s="290"/>
    </row>
  </sheetData>
  <sheetProtection algorithmName="SHA-512" hashValue="px2pkPy1Ko10P/LOdxhX8RsxDZ4L5wNo2p5wmWJU8mI6NmPJaZQ4YpbiGKZNxxCL5osNKsA/xt0b724BFuJCtg==" saltValue="E+tFyA7mYc6olR+dFiyHxw==" spinCount="100000" sheet="1" objects="1" scenarios="1"/>
  <mergeCells count="11">
    <mergeCell ref="B3:R3"/>
    <mergeCell ref="G8:J8"/>
    <mergeCell ref="L8:R8"/>
    <mergeCell ref="B10:Q10"/>
    <mergeCell ref="R10:S10"/>
    <mergeCell ref="B4:R4"/>
    <mergeCell ref="B5:R5"/>
    <mergeCell ref="B7:E7"/>
    <mergeCell ref="G7:J7"/>
    <mergeCell ref="L7:R7"/>
    <mergeCell ref="B8:E8"/>
  </mergeCells>
  <pageMargins left="0.11811023622047245" right="0.11811023622047245" top="0.15748031496062992" bottom="0.15748031496062992" header="0.31496062992125984" footer="0.11811023622047245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Formularz A</vt:lpstr>
      <vt:lpstr>Formularz B</vt:lpstr>
      <vt:lpstr>Formularz C</vt:lpstr>
      <vt:lpstr>'Formularz B'!Obszar_wydruku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Yevheniia Fedorchuk</dc:creator>
  <cp:lastModifiedBy>Alicja Panimasz-Wolska</cp:lastModifiedBy>
  <cp:lastPrinted>2025-05-08T10:58:48Z</cp:lastPrinted>
  <dcterms:created xsi:type="dcterms:W3CDTF">2024-05-10T05:41:10Z</dcterms:created>
  <dcterms:modified xsi:type="dcterms:W3CDTF">2025-05-08T11:40:16Z</dcterms:modified>
</cp:coreProperties>
</file>